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92\研修ｃ\02_社会福祉従事者研修事業\2024\01_研修計画\02_研修計画\04_研修実施団体\起案\施行用\"/>
    </mc:Choice>
  </mc:AlternateContent>
  <xr:revisionPtr revIDLastSave="0" documentId="13_ncr:1_{0CDA0A8C-E0AE-4779-BBB7-6297D7DE2F19}" xr6:coauthVersionLast="47" xr6:coauthVersionMax="47" xr10:uidLastSave="{00000000-0000-0000-0000-000000000000}"/>
  <bookViews>
    <workbookView xWindow="-120" yWindow="-120" windowWidth="20730" windowHeight="11040" tabRatio="860" activeTab="6" xr2:uid="{B63AE507-56B7-4907-B0A8-751A97FD3A15}"/>
  </bookViews>
  <sheets>
    <sheet name="4月" sheetId="1" r:id="rId1"/>
    <sheet name="5月" sheetId="4" r:id="rId2"/>
    <sheet name="６月 " sheetId="5" r:id="rId3"/>
    <sheet name="７月" sheetId="6" r:id="rId4"/>
    <sheet name="８月" sheetId="8" r:id="rId5"/>
    <sheet name="９月" sheetId="9" r:id="rId6"/>
    <sheet name="10月" sheetId="10" r:id="rId7"/>
    <sheet name="11月" sheetId="11" r:id="rId8"/>
    <sheet name="12月 " sheetId="13" r:id="rId9"/>
    <sheet name="1月 " sheetId="14" r:id="rId10"/>
    <sheet name="2月 " sheetId="15" r:id="rId11"/>
    <sheet name="3月 " sheetId="16" r:id="rId12"/>
    <sheet name="リスト" sheetId="2" r:id="rId13"/>
  </sheets>
  <definedNames>
    <definedName name="_xlnm._FilterDatabase" localSheetId="6" hidden="1">'10月'!$A$2:$F$37</definedName>
    <definedName name="_xlnm._FilterDatabase" localSheetId="7" hidden="1">'11月'!$A$2:$F$32</definedName>
    <definedName name="_xlnm._FilterDatabase" localSheetId="8" hidden="1">'12月 '!$A$2:$F$35</definedName>
    <definedName name="_xlnm._FilterDatabase" localSheetId="9" hidden="1">'1月 '!$A$2:$F$34</definedName>
    <definedName name="_xlnm._FilterDatabase" localSheetId="10" hidden="1">'2月 '!$A$2:$F$30</definedName>
    <definedName name="_xlnm._FilterDatabase" localSheetId="11" hidden="1">'3月 '!$A$2:$F$33</definedName>
    <definedName name="_xlnm._FilterDatabase" localSheetId="0" hidden="1">'4月'!$A$2:$F$2</definedName>
    <definedName name="_xlnm._FilterDatabase" localSheetId="1" hidden="1">'5月'!$A$2:$F$34</definedName>
    <definedName name="_xlnm._FilterDatabase" localSheetId="2" hidden="1">'６月 '!$A$2:$F$39</definedName>
    <definedName name="_xlnm._FilterDatabase" localSheetId="3" hidden="1">'７月'!$A$2:$F$2</definedName>
    <definedName name="_xlnm._FilterDatabase" localSheetId="4" hidden="1">'８月'!$A$2:$F$34</definedName>
    <definedName name="_xlnm._FilterDatabase" localSheetId="5" hidden="1">'９月'!$A$2:$F$38</definedName>
    <definedName name="開催方法">リスト!$G$2:$G$7</definedName>
    <definedName name="研修機関">リスト!$C$2:$C$4</definedName>
    <definedName name="対象">リスト!$E$2:$E$16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9" l="1"/>
  <c r="B38" i="9" s="1"/>
  <c r="A37" i="9"/>
  <c r="B37" i="9"/>
  <c r="A36" i="9"/>
  <c r="B36" i="9" s="1"/>
  <c r="A27" i="9"/>
  <c r="B27" i="9" s="1"/>
  <c r="A28" i="9"/>
  <c r="B28" i="9" s="1"/>
  <c r="A29" i="9"/>
  <c r="A30" i="9"/>
  <c r="A31" i="9"/>
  <c r="A32" i="9"/>
  <c r="A33" i="9"/>
  <c r="A34" i="9"/>
  <c r="A20" i="9"/>
  <c r="A21" i="9"/>
  <c r="B21" i="9" s="1"/>
  <c r="A22" i="9"/>
  <c r="A23" i="9"/>
  <c r="B23" i="9" s="1"/>
  <c r="A24" i="9"/>
  <c r="B24" i="9" s="1"/>
  <c r="A25" i="9"/>
  <c r="B25" i="9" s="1"/>
  <c r="A26" i="9"/>
  <c r="B26" i="9" s="1"/>
  <c r="A19" i="9"/>
  <c r="B19" i="9" s="1"/>
  <c r="A17" i="9"/>
  <c r="B17" i="9" s="1"/>
  <c r="A15" i="9"/>
  <c r="A9" i="9"/>
  <c r="B9" i="9" s="1"/>
  <c r="A10" i="9"/>
  <c r="A11" i="9"/>
  <c r="A12" i="9"/>
  <c r="A13" i="9"/>
  <c r="A8" i="9"/>
  <c r="A37" i="10"/>
  <c r="B37" i="10" s="1"/>
  <c r="A36" i="10"/>
  <c r="A35" i="10"/>
  <c r="B35" i="10" s="1"/>
  <c r="B36" i="10"/>
  <c r="A33" i="10"/>
  <c r="A32" i="10"/>
  <c r="B32" i="10" s="1"/>
  <c r="A31" i="10"/>
  <c r="B31" i="10" s="1"/>
  <c r="A30" i="10"/>
  <c r="B30" i="10" s="1"/>
  <c r="A29" i="10"/>
  <c r="B29" i="10" s="1"/>
  <c r="A28" i="10"/>
  <c r="B28" i="10" s="1"/>
  <c r="A27" i="10"/>
  <c r="B27" i="10" s="1"/>
  <c r="A20" i="14"/>
  <c r="A21" i="14"/>
  <c r="B21" i="14" s="1"/>
  <c r="A22" i="14"/>
  <c r="A23" i="14"/>
  <c r="B23" i="14" s="1"/>
  <c r="A24" i="14"/>
  <c r="B24" i="14" s="1"/>
  <c r="A25" i="14"/>
  <c r="B25" i="14" s="1"/>
  <c r="A26" i="14"/>
  <c r="B26" i="14" s="1"/>
  <c r="A27" i="14"/>
  <c r="B27" i="14" s="1"/>
  <c r="A28" i="14"/>
  <c r="A29" i="14"/>
  <c r="A30" i="14"/>
  <c r="A31" i="14"/>
  <c r="B31" i="14" s="1"/>
  <c r="A32" i="14"/>
  <c r="B32" i="14" s="1"/>
  <c r="A33" i="14"/>
  <c r="B33" i="14" s="1"/>
  <c r="A34" i="14"/>
  <c r="B34" i="14" s="1"/>
  <c r="A19" i="14"/>
  <c r="B19" i="14" s="1"/>
  <c r="A17" i="13"/>
  <c r="A18" i="13"/>
  <c r="A19" i="13"/>
  <c r="B19" i="13" s="1"/>
  <c r="A20" i="13"/>
  <c r="B20" i="13" s="1"/>
  <c r="A21" i="13"/>
  <c r="B21" i="13" s="1"/>
  <c r="A22" i="13"/>
  <c r="B22" i="13" s="1"/>
  <c r="A23" i="13"/>
  <c r="A24" i="13"/>
  <c r="B24" i="13" s="1"/>
  <c r="A25" i="13"/>
  <c r="B25" i="13" s="1"/>
  <c r="A26" i="13"/>
  <c r="A27" i="13"/>
  <c r="A28" i="13"/>
  <c r="B28" i="13" s="1"/>
  <c r="A29" i="13"/>
  <c r="B29" i="13" s="1"/>
  <c r="A30" i="13"/>
  <c r="B30" i="13" s="1"/>
  <c r="A31" i="13"/>
  <c r="B31" i="13" s="1"/>
  <c r="A32" i="13"/>
  <c r="B32" i="13" s="1"/>
  <c r="A33" i="13"/>
  <c r="B33" i="13" s="1"/>
  <c r="A34" i="13"/>
  <c r="B34" i="13" s="1"/>
  <c r="A35" i="13"/>
  <c r="A16" i="13"/>
  <c r="B16" i="13" s="1"/>
  <c r="B29" i="9"/>
  <c r="B30" i="9"/>
  <c r="B31" i="9"/>
  <c r="B32" i="9"/>
  <c r="B33" i="9"/>
  <c r="B34" i="9"/>
  <c r="B20" i="9"/>
  <c r="B22" i="9"/>
  <c r="B15" i="9"/>
  <c r="B10" i="9"/>
  <c r="B11" i="9"/>
  <c r="B12" i="9"/>
  <c r="B13" i="9"/>
  <c r="B8" i="9"/>
  <c r="A38" i="6"/>
  <c r="B38" i="6" s="1"/>
  <c r="A33" i="6"/>
  <c r="B33" i="6" s="1"/>
  <c r="A34" i="6"/>
  <c r="B34" i="6" s="1"/>
  <c r="A35" i="6"/>
  <c r="A36" i="6"/>
  <c r="B36" i="6" s="1"/>
  <c r="A32" i="6"/>
  <c r="B32" i="6" s="1"/>
  <c r="A17" i="6"/>
  <c r="B17" i="6" s="1"/>
  <c r="A18" i="6"/>
  <c r="B18" i="6" s="1"/>
  <c r="A19" i="6"/>
  <c r="B19" i="6" s="1"/>
  <c r="A20" i="6"/>
  <c r="B20" i="6" s="1"/>
  <c r="A21" i="6"/>
  <c r="B21" i="6" s="1"/>
  <c r="A22" i="6"/>
  <c r="A23" i="6"/>
  <c r="A24" i="6"/>
  <c r="B24" i="6" s="1"/>
  <c r="A25" i="6"/>
  <c r="B25" i="6" s="1"/>
  <c r="A26" i="6"/>
  <c r="B26" i="6" s="1"/>
  <c r="A27" i="6"/>
  <c r="B27" i="6" s="1"/>
  <c r="A28" i="6"/>
  <c r="B28" i="6" s="1"/>
  <c r="A29" i="6"/>
  <c r="B29" i="6" s="1"/>
  <c r="A16" i="6"/>
  <c r="A36" i="5"/>
  <c r="A37" i="5"/>
  <c r="A38" i="5"/>
  <c r="A39" i="5"/>
  <c r="A35" i="5"/>
  <c r="A28" i="5"/>
  <c r="A29" i="5"/>
  <c r="A30" i="5"/>
  <c r="A31" i="5"/>
  <c r="A32" i="5"/>
  <c r="A33" i="5"/>
  <c r="A27" i="5"/>
  <c r="A21" i="5"/>
  <c r="A22" i="5"/>
  <c r="A23" i="5"/>
  <c r="A24" i="5"/>
  <c r="A25" i="5"/>
  <c r="A20" i="5"/>
  <c r="A18" i="5"/>
  <c r="A33" i="4"/>
  <c r="B33" i="4" s="1"/>
  <c r="A34" i="4"/>
  <c r="A32" i="4"/>
  <c r="A10" i="13"/>
  <c r="B10" i="13" s="1"/>
  <c r="A11" i="13"/>
  <c r="B11" i="13" s="1"/>
  <c r="A12" i="13"/>
  <c r="B12" i="13" s="1"/>
  <c r="A13" i="13"/>
  <c r="A14" i="13"/>
  <c r="B14" i="13" s="1"/>
  <c r="B17" i="13"/>
  <c r="B23" i="13"/>
  <c r="B27" i="13"/>
  <c r="B35" i="13"/>
  <c r="A9" i="13"/>
  <c r="B9" i="13" s="1"/>
  <c r="B33" i="10"/>
  <c r="A13" i="10"/>
  <c r="B13" i="10" s="1"/>
  <c r="A14" i="10"/>
  <c r="B14" i="10" s="1"/>
  <c r="A15" i="10"/>
  <c r="A16" i="10"/>
  <c r="B16" i="10" s="1"/>
  <c r="A17" i="10"/>
  <c r="B17" i="10" s="1"/>
  <c r="A18" i="10"/>
  <c r="B18" i="10" s="1"/>
  <c r="A19" i="10"/>
  <c r="B19" i="10" s="1"/>
  <c r="A20" i="10"/>
  <c r="B20" i="10" s="1"/>
  <c r="A21" i="10"/>
  <c r="B21" i="10" s="1"/>
  <c r="A22" i="10"/>
  <c r="B22" i="10" s="1"/>
  <c r="A23" i="10"/>
  <c r="A24" i="10"/>
  <c r="B24" i="10" s="1"/>
  <c r="A12" i="10"/>
  <c r="B12" i="10" s="1"/>
  <c r="A12" i="8"/>
  <c r="B12" i="8" s="1"/>
  <c r="A13" i="8"/>
  <c r="B13" i="8" s="1"/>
  <c r="A14" i="8"/>
  <c r="A15" i="8"/>
  <c r="B15" i="8" s="1"/>
  <c r="A16" i="8"/>
  <c r="B16" i="8" s="1"/>
  <c r="A17" i="8"/>
  <c r="B17" i="8" s="1"/>
  <c r="A18" i="8"/>
  <c r="B18" i="8" s="1"/>
  <c r="A19" i="8"/>
  <c r="B19" i="8" s="1"/>
  <c r="A20" i="8"/>
  <c r="B20" i="8" s="1"/>
  <c r="A21" i="8"/>
  <c r="B21" i="8" s="1"/>
  <c r="A22" i="8"/>
  <c r="B22" i="8" s="1"/>
  <c r="A23" i="8"/>
  <c r="B23" i="8" s="1"/>
  <c r="A24" i="8"/>
  <c r="B24" i="8" s="1"/>
  <c r="A25" i="8"/>
  <c r="B25" i="8" s="1"/>
  <c r="A26" i="8"/>
  <c r="B26" i="8" s="1"/>
  <c r="A27" i="8"/>
  <c r="B27" i="8" s="1"/>
  <c r="A28" i="8"/>
  <c r="A29" i="8"/>
  <c r="B29" i="8" s="1"/>
  <c r="A30" i="8"/>
  <c r="B30" i="8" s="1"/>
  <c r="A31" i="8"/>
  <c r="B31" i="8" s="1"/>
  <c r="A32" i="8"/>
  <c r="B32" i="8" s="1"/>
  <c r="A33" i="8"/>
  <c r="B33" i="8" s="1"/>
  <c r="A34" i="8"/>
  <c r="B34" i="8" s="1"/>
  <c r="A11" i="8"/>
  <c r="B11" i="8" s="1"/>
  <c r="B35" i="6"/>
  <c r="A9" i="6"/>
  <c r="B9" i="6" s="1"/>
  <c r="A10" i="6"/>
  <c r="B10" i="6" s="1"/>
  <c r="A11" i="6"/>
  <c r="B11" i="6" s="1"/>
  <c r="A12" i="6"/>
  <c r="B12" i="6" s="1"/>
  <c r="A13" i="6"/>
  <c r="B13" i="6" s="1"/>
  <c r="A14" i="6"/>
  <c r="B14" i="6" s="1"/>
  <c r="B22" i="6"/>
  <c r="B23" i="6"/>
  <c r="A8" i="6"/>
  <c r="B8" i="6" s="1"/>
  <c r="A13" i="5"/>
  <c r="A14" i="5"/>
  <c r="A15" i="5"/>
  <c r="A16" i="5"/>
  <c r="A12" i="5"/>
  <c r="A10" i="5"/>
  <c r="A8" i="5"/>
  <c r="A33" i="16"/>
  <c r="B33" i="16" s="1"/>
  <c r="A32" i="16"/>
  <c r="B32" i="16" s="1"/>
  <c r="A31" i="16"/>
  <c r="B31" i="16" s="1"/>
  <c r="A30" i="16"/>
  <c r="B30" i="16" s="1"/>
  <c r="A29" i="16"/>
  <c r="B29" i="16" s="1"/>
  <c r="A28" i="16"/>
  <c r="B28" i="16" s="1"/>
  <c r="A27" i="16"/>
  <c r="B27" i="16" s="1"/>
  <c r="A26" i="16"/>
  <c r="B26" i="16" s="1"/>
  <c r="A25" i="16"/>
  <c r="B25" i="16" s="1"/>
  <c r="A24" i="16"/>
  <c r="B24" i="16" s="1"/>
  <c r="A23" i="16"/>
  <c r="B23" i="16" s="1"/>
  <c r="A22" i="16"/>
  <c r="B22" i="16" s="1"/>
  <c r="A21" i="16"/>
  <c r="B21" i="16" s="1"/>
  <c r="A20" i="16"/>
  <c r="B20" i="16" s="1"/>
  <c r="A19" i="16"/>
  <c r="B19" i="16" s="1"/>
  <c r="A18" i="16"/>
  <c r="B18" i="16" s="1"/>
  <c r="A17" i="16"/>
  <c r="B17" i="16" s="1"/>
  <c r="A16" i="16"/>
  <c r="B16" i="16" s="1"/>
  <c r="A15" i="16"/>
  <c r="B15" i="16" s="1"/>
  <c r="A14" i="16"/>
  <c r="B14" i="16" s="1"/>
  <c r="A13" i="16"/>
  <c r="B13" i="16" s="1"/>
  <c r="A12" i="16"/>
  <c r="B12" i="16" s="1"/>
  <c r="A11" i="16"/>
  <c r="B11" i="16" s="1"/>
  <c r="A10" i="16"/>
  <c r="B10" i="16" s="1"/>
  <c r="A9" i="16"/>
  <c r="B9" i="16" s="1"/>
  <c r="A8" i="16"/>
  <c r="B8" i="16" s="1"/>
  <c r="A7" i="16"/>
  <c r="B7" i="16" s="1"/>
  <c r="A6" i="16"/>
  <c r="B6" i="16" s="1"/>
  <c r="A5" i="16"/>
  <c r="B5" i="16" s="1"/>
  <c r="A4" i="16"/>
  <c r="B4" i="16" s="1"/>
  <c r="A3" i="16"/>
  <c r="B3" i="16" s="1"/>
  <c r="A30" i="15"/>
  <c r="B30" i="15" s="1"/>
  <c r="A29" i="15"/>
  <c r="B29" i="15" s="1"/>
  <c r="A28" i="15"/>
  <c r="B28" i="15" s="1"/>
  <c r="A27" i="15"/>
  <c r="B27" i="15" s="1"/>
  <c r="A26" i="15"/>
  <c r="B26" i="15" s="1"/>
  <c r="A25" i="15"/>
  <c r="B25" i="15" s="1"/>
  <c r="A24" i="15"/>
  <c r="B24" i="15" s="1"/>
  <c r="A23" i="15"/>
  <c r="B23" i="15" s="1"/>
  <c r="A22" i="15"/>
  <c r="B22" i="15" s="1"/>
  <c r="A21" i="15"/>
  <c r="B21" i="15" s="1"/>
  <c r="A20" i="15"/>
  <c r="B20" i="15" s="1"/>
  <c r="A19" i="15"/>
  <c r="B19" i="15" s="1"/>
  <c r="A18" i="15"/>
  <c r="B18" i="15" s="1"/>
  <c r="A17" i="15"/>
  <c r="B17" i="15" s="1"/>
  <c r="A16" i="15"/>
  <c r="B16" i="15" s="1"/>
  <c r="A15" i="15"/>
  <c r="B15" i="15" s="1"/>
  <c r="A14" i="15"/>
  <c r="B14" i="15" s="1"/>
  <c r="A13" i="15"/>
  <c r="B13" i="15" s="1"/>
  <c r="A12" i="15"/>
  <c r="B12" i="15" s="1"/>
  <c r="A11" i="15"/>
  <c r="B11" i="15" s="1"/>
  <c r="A10" i="15"/>
  <c r="B10" i="15" s="1"/>
  <c r="A9" i="15"/>
  <c r="B9" i="15" s="1"/>
  <c r="A8" i="15"/>
  <c r="B8" i="15" s="1"/>
  <c r="A7" i="15"/>
  <c r="B7" i="15" s="1"/>
  <c r="A6" i="15"/>
  <c r="B6" i="15" s="1"/>
  <c r="A5" i="15"/>
  <c r="B5" i="15" s="1"/>
  <c r="A4" i="15"/>
  <c r="B4" i="15" s="1"/>
  <c r="A3" i="15"/>
  <c r="B3" i="15" s="1"/>
  <c r="A4" i="14"/>
  <c r="B4" i="14" s="1"/>
  <c r="A5" i="14"/>
  <c r="B5" i="14" s="1"/>
  <c r="A6" i="14"/>
  <c r="B6" i="14" s="1"/>
  <c r="A7" i="14"/>
  <c r="B7" i="14" s="1"/>
  <c r="A8" i="14"/>
  <c r="B8" i="14" s="1"/>
  <c r="A9" i="14"/>
  <c r="B9" i="14" s="1"/>
  <c r="A10" i="14"/>
  <c r="B10" i="14" s="1"/>
  <c r="A11" i="14"/>
  <c r="B11" i="14" s="1"/>
  <c r="A12" i="14"/>
  <c r="B12" i="14" s="1"/>
  <c r="A13" i="14"/>
  <c r="B13" i="14" s="1"/>
  <c r="A14" i="14"/>
  <c r="B14" i="14" s="1"/>
  <c r="A15" i="14"/>
  <c r="B15" i="14" s="1"/>
  <c r="A16" i="14"/>
  <c r="B16" i="14" s="1"/>
  <c r="A17" i="14"/>
  <c r="B17" i="14" s="1"/>
  <c r="B20" i="14"/>
  <c r="B22" i="14"/>
  <c r="B28" i="14"/>
  <c r="A3" i="14"/>
  <c r="B3" i="14" s="1"/>
  <c r="B30" i="14"/>
  <c r="B29" i="14"/>
  <c r="B26" i="13"/>
  <c r="B18" i="13"/>
  <c r="B13" i="13"/>
  <c r="A7" i="13"/>
  <c r="B7" i="13" s="1"/>
  <c r="A6" i="13"/>
  <c r="B6" i="13" s="1"/>
  <c r="A5" i="13"/>
  <c r="B5" i="13" s="1"/>
  <c r="A4" i="13"/>
  <c r="B4" i="13" s="1"/>
  <c r="A3" i="13"/>
  <c r="B3" i="13" s="1"/>
  <c r="A32" i="11"/>
  <c r="B32" i="11" s="1"/>
  <c r="A31" i="11"/>
  <c r="B31" i="11" s="1"/>
  <c r="A30" i="11"/>
  <c r="B30" i="11" s="1"/>
  <c r="A29" i="11"/>
  <c r="B29" i="11" s="1"/>
  <c r="A28" i="11"/>
  <c r="B28" i="11" s="1"/>
  <c r="A27" i="11"/>
  <c r="B27" i="11" s="1"/>
  <c r="A26" i="11"/>
  <c r="B26" i="11" s="1"/>
  <c r="A25" i="11"/>
  <c r="B25" i="11" s="1"/>
  <c r="A24" i="11"/>
  <c r="B24" i="11" s="1"/>
  <c r="A23" i="11"/>
  <c r="B23" i="11" s="1"/>
  <c r="A22" i="11"/>
  <c r="B22" i="11" s="1"/>
  <c r="A21" i="11"/>
  <c r="B21" i="11" s="1"/>
  <c r="A20" i="11"/>
  <c r="B20" i="11" s="1"/>
  <c r="A19" i="11"/>
  <c r="B19" i="11" s="1"/>
  <c r="A18" i="11"/>
  <c r="B18" i="11" s="1"/>
  <c r="A17" i="11"/>
  <c r="B17" i="11" s="1"/>
  <c r="A16" i="11"/>
  <c r="B16" i="11" s="1"/>
  <c r="A15" i="11"/>
  <c r="B15" i="11" s="1"/>
  <c r="A14" i="11"/>
  <c r="B14" i="11" s="1"/>
  <c r="A13" i="11"/>
  <c r="B13" i="11" s="1"/>
  <c r="A12" i="11"/>
  <c r="B12" i="11" s="1"/>
  <c r="A11" i="11"/>
  <c r="B11" i="11" s="1"/>
  <c r="A10" i="11"/>
  <c r="B10" i="11" s="1"/>
  <c r="A9" i="11"/>
  <c r="B9" i="11" s="1"/>
  <c r="A8" i="11"/>
  <c r="B8" i="11" s="1"/>
  <c r="A7" i="11"/>
  <c r="B7" i="11" s="1"/>
  <c r="A6" i="11"/>
  <c r="B6" i="11" s="1"/>
  <c r="A5" i="11"/>
  <c r="B5" i="11" s="1"/>
  <c r="A4" i="11"/>
  <c r="B4" i="11" s="1"/>
  <c r="A3" i="11"/>
  <c r="B3" i="11" s="1"/>
  <c r="B23" i="10"/>
  <c r="B15" i="10"/>
  <c r="A10" i="10"/>
  <c r="B10" i="10" s="1"/>
  <c r="A9" i="10"/>
  <c r="B9" i="10" s="1"/>
  <c r="A8" i="10"/>
  <c r="B8" i="10" s="1"/>
  <c r="A7" i="10"/>
  <c r="B7" i="10" s="1"/>
  <c r="A6" i="10"/>
  <c r="B6" i="10" s="1"/>
  <c r="A5" i="10"/>
  <c r="B5" i="10" s="1"/>
  <c r="A4" i="10"/>
  <c r="B4" i="10" s="1"/>
  <c r="A3" i="10"/>
  <c r="B3" i="10" s="1"/>
  <c r="A5" i="9"/>
  <c r="B5" i="9" s="1"/>
  <c r="A4" i="9"/>
  <c r="B4" i="9" s="1"/>
  <c r="A3" i="9"/>
  <c r="B3" i="9" s="1"/>
  <c r="B28" i="8"/>
  <c r="B14" i="8"/>
  <c r="A9" i="8"/>
  <c r="B9" i="8" s="1"/>
  <c r="A8" i="8"/>
  <c r="B8" i="8" s="1"/>
  <c r="A7" i="8"/>
  <c r="B7" i="8" s="1"/>
  <c r="A6" i="8"/>
  <c r="B6" i="8" s="1"/>
  <c r="A5" i="8"/>
  <c r="B5" i="8" s="1"/>
  <c r="A4" i="8"/>
  <c r="B4" i="8" s="1"/>
  <c r="A3" i="8"/>
  <c r="B3" i="8" s="1"/>
  <c r="B16" i="6"/>
  <c r="A6" i="6"/>
  <c r="B6" i="6" s="1"/>
  <c r="A5" i="6"/>
  <c r="B5" i="6" s="1"/>
  <c r="A4" i="6"/>
  <c r="B4" i="6" s="1"/>
  <c r="A3" i="6"/>
  <c r="B3" i="6" s="1"/>
  <c r="A6" i="5"/>
  <c r="A5" i="5"/>
  <c r="A4" i="5"/>
  <c r="A3" i="5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32" i="1"/>
  <c r="B32" i="1" s="1"/>
  <c r="A31" i="1"/>
  <c r="B31" i="1" s="1"/>
  <c r="A30" i="1"/>
  <c r="B30" i="1" s="1"/>
  <c r="A29" i="1"/>
  <c r="B29" i="1" s="1"/>
  <c r="A28" i="1"/>
  <c r="B28" i="1" s="1"/>
  <c r="A27" i="1"/>
  <c r="B27" i="1" s="1"/>
  <c r="A26" i="1"/>
  <c r="B26" i="1" s="1"/>
  <c r="A25" i="1"/>
  <c r="B25" i="1" s="1"/>
  <c r="A24" i="1"/>
  <c r="B24" i="1" s="1"/>
  <c r="A23" i="1"/>
  <c r="B23" i="1" s="1"/>
  <c r="A22" i="1"/>
  <c r="B22" i="1" s="1"/>
  <c r="A21" i="1"/>
  <c r="B21" i="1" s="1"/>
  <c r="A20" i="1"/>
  <c r="B20" i="1" s="1"/>
  <c r="A19" i="1"/>
  <c r="B19" i="1" s="1"/>
  <c r="A18" i="1"/>
  <c r="B18" i="1" s="1"/>
  <c r="A17" i="1"/>
  <c r="B17" i="1" s="1"/>
  <c r="A16" i="1"/>
  <c r="B16" i="1" s="1"/>
  <c r="A15" i="1"/>
  <c r="B15" i="1" s="1"/>
  <c r="A14" i="1"/>
  <c r="B14" i="1" s="1"/>
  <c r="A13" i="1"/>
  <c r="B13" i="1" s="1"/>
  <c r="A12" i="1"/>
  <c r="A11" i="1"/>
  <c r="B11" i="1" s="1"/>
  <c r="A10" i="1"/>
  <c r="B10" i="1" s="1"/>
  <c r="A9" i="1"/>
  <c r="B9" i="1" s="1"/>
  <c r="A8" i="1"/>
  <c r="B8" i="1" s="1"/>
  <c r="A7" i="1"/>
  <c r="B7" i="1" s="1"/>
  <c r="A6" i="1"/>
  <c r="B6" i="1" s="1"/>
  <c r="A5" i="1"/>
  <c r="B5" i="1" s="1"/>
  <c r="A4" i="1"/>
  <c r="B4" i="1" s="1"/>
  <c r="A3" i="1"/>
  <c r="B12" i="1"/>
  <c r="B39" i="5" l="1"/>
  <c r="B34" i="4"/>
  <c r="B3" i="1"/>
  <c r="B8" i="5"/>
  <c r="B14" i="5"/>
  <c r="B20" i="5"/>
  <c r="B22" i="5"/>
  <c r="B27" i="5"/>
  <c r="B31" i="5"/>
  <c r="B33" i="5"/>
  <c r="B38" i="5"/>
  <c r="B5" i="5"/>
  <c r="B12" i="5"/>
  <c r="B16" i="5"/>
  <c r="B24" i="5"/>
  <c r="B29" i="5"/>
  <c r="B36" i="5"/>
  <c r="B4" i="5"/>
  <c r="B6" i="5"/>
  <c r="B10" i="5"/>
  <c r="B13" i="5"/>
  <c r="B15" i="5"/>
  <c r="B18" i="5"/>
  <c r="B21" i="5"/>
  <c r="B23" i="5"/>
  <c r="B25" i="5"/>
  <c r="B28" i="5"/>
  <c r="B30" i="5"/>
  <c r="B32" i="5"/>
  <c r="B35" i="5"/>
  <c r="B37" i="5"/>
  <c r="B7" i="4"/>
  <c r="B10" i="4"/>
  <c r="B15" i="4"/>
  <c r="B18" i="4"/>
  <c r="B23" i="4"/>
  <c r="B26" i="4"/>
  <c r="B32" i="4"/>
  <c r="B6" i="4"/>
  <c r="B11" i="4"/>
  <c r="B14" i="4"/>
  <c r="B19" i="4"/>
  <c r="B22" i="4"/>
  <c r="B27" i="4"/>
  <c r="B30" i="4"/>
  <c r="B4" i="4"/>
  <c r="B9" i="4"/>
  <c r="B12" i="4"/>
  <c r="B17" i="4"/>
  <c r="B20" i="4"/>
  <c r="B25" i="4"/>
  <c r="B28" i="4"/>
  <c r="B5" i="4"/>
  <c r="B8" i="4"/>
  <c r="B13" i="4"/>
  <c r="B16" i="4"/>
  <c r="B21" i="4"/>
  <c r="B24" i="4"/>
  <c r="B29" i="4"/>
  <c r="B3" i="5" l="1"/>
  <c r="B3" i="4"/>
</calcChain>
</file>

<file path=xl/sharedStrings.xml><?xml version="1.0" encoding="utf-8"?>
<sst xmlns="http://schemas.openxmlformats.org/spreadsheetml/2006/main" count="609" uniqueCount="165">
  <si>
    <t>曜日</t>
    <rPh sb="0" eb="2">
      <t>ヨウビ</t>
    </rPh>
    <phoneticPr fontId="1"/>
  </si>
  <si>
    <t>日</t>
    <rPh sb="0" eb="1">
      <t>ニチ</t>
    </rPh>
    <phoneticPr fontId="1"/>
  </si>
  <si>
    <t>シルバーサービス振興会</t>
    <rPh sb="8" eb="11">
      <t>シンコウカイ</t>
    </rPh>
    <phoneticPr fontId="1"/>
  </si>
  <si>
    <t>介護労働安定センター</t>
    <rPh sb="0" eb="6">
      <t>カイゴロウドウアンテイ</t>
    </rPh>
    <phoneticPr fontId="1"/>
  </si>
  <si>
    <t>県社協</t>
    <rPh sb="0" eb="3">
      <t>ケンシャキョウ</t>
    </rPh>
    <phoneticPr fontId="1"/>
  </si>
  <si>
    <t>対象</t>
    <rPh sb="0" eb="2">
      <t>タイショウ</t>
    </rPh>
    <phoneticPr fontId="1"/>
  </si>
  <si>
    <t>実施団体</t>
    <rPh sb="0" eb="4">
      <t>ジッシダンタイ</t>
    </rPh>
    <phoneticPr fontId="1"/>
  </si>
  <si>
    <t>研修名</t>
    <rPh sb="0" eb="3">
      <t>ケンシュウメイ</t>
    </rPh>
    <phoneticPr fontId="1"/>
  </si>
  <si>
    <t>年</t>
    <rPh sb="0" eb="1">
      <t>ネン</t>
    </rPh>
    <phoneticPr fontId="1"/>
  </si>
  <si>
    <t>研修機関</t>
    <rPh sb="0" eb="2">
      <t>ケンシュウ</t>
    </rPh>
    <rPh sb="2" eb="4">
      <t>キカン</t>
    </rPh>
    <phoneticPr fontId="1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</si>
  <si>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</si>
  <si>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</si>
  <si>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</si>
  <si>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</si>
  <si>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</si>
  <si>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</si>
  <si>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</si>
  <si>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</si>
  <si>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</si>
  <si>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</si>
  <si>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</si>
  <si>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</si>
  <si>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</si>
  <si>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</si>
  <si>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</si>
  <si>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</si>
  <si>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</si>
  <si>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初任者</t>
    <rPh sb="0" eb="3">
      <t>ショニンシャ</t>
    </rPh>
    <phoneticPr fontId="1"/>
  </si>
  <si>
    <t>福祉施設・事業所新卒採用者研修（福山）（～15日）</t>
    <rPh sb="0" eb="4">
      <t>フクシシセツ</t>
    </rPh>
    <rPh sb="5" eb="8">
      <t>ジギョウショ</t>
    </rPh>
    <rPh sb="8" eb="15">
      <t>シンソツサイヨウシャケンシュウ</t>
    </rPh>
    <rPh sb="16" eb="18">
      <t>フクヤマ</t>
    </rPh>
    <rPh sb="23" eb="24">
      <t>ニチ</t>
    </rPh>
    <phoneticPr fontId="1"/>
  </si>
  <si>
    <t>福祉施設・事業所新卒採用者研修（広島）（～22日）</t>
    <rPh sb="0" eb="4">
      <t>フクシシセツ</t>
    </rPh>
    <rPh sb="5" eb="8">
      <t>ジギョウショ</t>
    </rPh>
    <rPh sb="8" eb="15">
      <t>シンソツサイヨウシャケンシュウ</t>
    </rPh>
    <rPh sb="16" eb="18">
      <t>ヒロシマ</t>
    </rPh>
    <rPh sb="23" eb="24">
      <t>ニチ</t>
    </rPh>
    <phoneticPr fontId="1"/>
  </si>
  <si>
    <t>防災安全研修【入所施設編】（宿泊A）（～29日）</t>
    <rPh sb="0" eb="6">
      <t>ボウサイアンゼンケンシュウ</t>
    </rPh>
    <rPh sb="7" eb="12">
      <t>ニュウショシセツヘン</t>
    </rPh>
    <rPh sb="14" eb="16">
      <t>シュクハク</t>
    </rPh>
    <rPh sb="22" eb="23">
      <t>ニチ</t>
    </rPh>
    <phoneticPr fontId="1"/>
  </si>
  <si>
    <t>全職員</t>
    <rPh sb="0" eb="3">
      <t>ゼンショクイン</t>
    </rPh>
    <phoneticPr fontId="1"/>
  </si>
  <si>
    <t>中堅</t>
    <rPh sb="0" eb="2">
      <t>チュウケン</t>
    </rPh>
    <phoneticPr fontId="1"/>
  </si>
  <si>
    <t>TL</t>
  </si>
  <si>
    <t>管理職</t>
    <rPh sb="0" eb="3">
      <t>カンリショク</t>
    </rPh>
    <phoneticPr fontId="1"/>
  </si>
  <si>
    <t>経営層</t>
    <rPh sb="0" eb="3">
      <t>ケイエイソウ</t>
    </rPh>
    <phoneticPr fontId="1"/>
  </si>
  <si>
    <t>担当者</t>
    <rPh sb="0" eb="3">
      <t>タントウシャ</t>
    </rPh>
    <phoneticPr fontId="1"/>
  </si>
  <si>
    <t>看護師</t>
    <rPh sb="0" eb="3">
      <t>カンゴシ</t>
    </rPh>
    <phoneticPr fontId="1"/>
  </si>
  <si>
    <t>防災安全研修【通所施設編】</t>
    <rPh sb="0" eb="6">
      <t>ボウサイアンゼンケンシュウ</t>
    </rPh>
    <rPh sb="7" eb="12">
      <t>ツウショシセツヘン</t>
    </rPh>
    <phoneticPr fontId="1"/>
  </si>
  <si>
    <t>社会福祉法人会計通信講座（全6回）</t>
    <rPh sb="0" eb="6">
      <t>シャカイフクシホウジン</t>
    </rPh>
    <rPh sb="6" eb="8">
      <t>カイケイ</t>
    </rPh>
    <rPh sb="8" eb="12">
      <t>ツウシンコウザ</t>
    </rPh>
    <rPh sb="13" eb="14">
      <t>ゼン</t>
    </rPh>
    <rPh sb="15" eb="16">
      <t>カイ</t>
    </rPh>
    <phoneticPr fontId="1"/>
  </si>
  <si>
    <t>防災安全研修【入所施設編】（宿泊B）（～19日）</t>
    <rPh sb="0" eb="6">
      <t>ボウサイアンゼンケンシュウ</t>
    </rPh>
    <rPh sb="7" eb="12">
      <t>ニュウショシセツヘン</t>
    </rPh>
    <rPh sb="14" eb="16">
      <t>シュクハク</t>
    </rPh>
    <rPh sb="22" eb="23">
      <t>ニチ</t>
    </rPh>
    <phoneticPr fontId="1"/>
  </si>
  <si>
    <t>障害施設における虐待防止研修</t>
    <rPh sb="0" eb="4">
      <t>ショウガイシセツ</t>
    </rPh>
    <rPh sb="8" eb="14">
      <t>ギャクタイボウシケンシュウ</t>
    </rPh>
    <phoneticPr fontId="1"/>
  </si>
  <si>
    <t>中途採用者のための福祉の基本を学ぶ研修</t>
    <rPh sb="0" eb="5">
      <t>チュウトサイヨウシャ</t>
    </rPh>
    <rPh sb="9" eb="11">
      <t>フクシ</t>
    </rPh>
    <rPh sb="12" eb="14">
      <t>キホン</t>
    </rPh>
    <rPh sb="15" eb="16">
      <t>マナ</t>
    </rPh>
    <rPh sb="17" eb="19">
      <t>ケンシュウ</t>
    </rPh>
    <phoneticPr fontId="1"/>
  </si>
  <si>
    <t>福祉職のための伝え方研修</t>
    <rPh sb="0" eb="3">
      <t>フクシショク</t>
    </rPh>
    <rPh sb="7" eb="8">
      <t>ツタ</t>
    </rPh>
    <rPh sb="9" eb="12">
      <t>カタケンシュウ</t>
    </rPh>
    <phoneticPr fontId="1"/>
  </si>
  <si>
    <t>高齢者施設における虐待防止研修</t>
    <rPh sb="0" eb="5">
      <t>コウレイシャシセツ</t>
    </rPh>
    <rPh sb="9" eb="15">
      <t>ギャクタイボウシケンシュウ</t>
    </rPh>
    <phoneticPr fontId="1"/>
  </si>
  <si>
    <t>防災安全研修【入所施設編】（宿泊C）（～19日）</t>
    <rPh sb="0" eb="6">
      <t>ボウサイアンゼンケンシュウ</t>
    </rPh>
    <rPh sb="7" eb="12">
      <t>ニュウショシセツヘン</t>
    </rPh>
    <rPh sb="14" eb="16">
      <t>シュクハク</t>
    </rPh>
    <rPh sb="22" eb="23">
      <t>ニチ</t>
    </rPh>
    <phoneticPr fontId="1"/>
  </si>
  <si>
    <t>BCP対策本部立ちあげ訓練研修</t>
    <rPh sb="3" eb="7">
      <t>タイサクホンブ</t>
    </rPh>
    <rPh sb="7" eb="8">
      <t>タ</t>
    </rPh>
    <rPh sb="11" eb="13">
      <t>クンレン</t>
    </rPh>
    <rPh sb="13" eb="15">
      <t>ケンシュウ</t>
    </rPh>
    <phoneticPr fontId="1"/>
  </si>
  <si>
    <t>OJT推進研修</t>
    <rPh sb="3" eb="7">
      <t>スイシンケンシュウ</t>
    </rPh>
    <phoneticPr fontId="1"/>
  </si>
  <si>
    <t>新任管理職研修①</t>
    <rPh sb="0" eb="7">
      <t>シンニンカンリショクケンシュウ</t>
    </rPh>
    <phoneticPr fontId="1"/>
  </si>
  <si>
    <t>新任管理職研修②</t>
    <rPh sb="0" eb="7">
      <t>シンニンカンリショクケンシュウ</t>
    </rPh>
    <phoneticPr fontId="1"/>
  </si>
  <si>
    <t>福祉職員キャリアパス対応生涯研修課程【初任者】（広島）（～12日）</t>
    <rPh sb="0" eb="4">
      <t>フクシショクイン</t>
    </rPh>
    <rPh sb="10" eb="18">
      <t>タイオウショウガイケンシュウカテイ</t>
    </rPh>
    <rPh sb="19" eb="22">
      <t>ショニンシャ</t>
    </rPh>
    <rPh sb="24" eb="26">
      <t>ヒロシマ</t>
    </rPh>
    <rPh sb="31" eb="32">
      <t>ニチ</t>
    </rPh>
    <phoneticPr fontId="1"/>
  </si>
  <si>
    <t>福祉職員キャリアパス対応生涯研修課程【初任者】（福山）（～25日）</t>
    <rPh sb="0" eb="4">
      <t>フクシショクイン</t>
    </rPh>
    <rPh sb="10" eb="18">
      <t>タイオウショウガイケンシュウカテイ</t>
    </rPh>
    <rPh sb="19" eb="22">
      <t>ショニンシャ</t>
    </rPh>
    <rPh sb="24" eb="26">
      <t>フクヤマ</t>
    </rPh>
    <rPh sb="31" eb="32">
      <t>ニチ</t>
    </rPh>
    <phoneticPr fontId="1"/>
  </si>
  <si>
    <t>対人援助職のストレスマネジメント研修</t>
    <rPh sb="0" eb="5">
      <t>タイジンエンジョショク</t>
    </rPh>
    <rPh sb="16" eb="18">
      <t>ケンシュウ</t>
    </rPh>
    <phoneticPr fontId="1"/>
  </si>
  <si>
    <t>対人援助職</t>
    <rPh sb="0" eb="5">
      <t>タイジンエンジョショク</t>
    </rPh>
    <phoneticPr fontId="1"/>
  </si>
  <si>
    <t>福祉職員キャリアパス対応生涯研修課程【中堅職員】（福山）（～16日）</t>
    <rPh sb="0" eb="4">
      <t>フクシショクイン</t>
    </rPh>
    <rPh sb="10" eb="18">
      <t>タイオウショウガイケンシュウカテイ</t>
    </rPh>
    <rPh sb="19" eb="21">
      <t>チュウケン</t>
    </rPh>
    <rPh sb="21" eb="23">
      <t>ショクイン</t>
    </rPh>
    <rPh sb="25" eb="27">
      <t>フクヤマ</t>
    </rPh>
    <rPh sb="32" eb="33">
      <t>ニチ</t>
    </rPh>
    <phoneticPr fontId="1"/>
  </si>
  <si>
    <t>中堅職員</t>
    <rPh sb="0" eb="2">
      <t>チュウケン</t>
    </rPh>
    <rPh sb="2" eb="4">
      <t>ショクイン</t>
    </rPh>
    <phoneticPr fontId="1"/>
  </si>
  <si>
    <t>福祉職員キャリアパス対応生涯研修課程【中堅職員】（広島）（～25日）</t>
    <rPh sb="0" eb="4">
      <t>フクシショクイン</t>
    </rPh>
    <rPh sb="10" eb="18">
      <t>タイオウショウガイケンシュウカテイ</t>
    </rPh>
    <rPh sb="19" eb="21">
      <t>チュウケン</t>
    </rPh>
    <rPh sb="21" eb="23">
      <t>ショクイン</t>
    </rPh>
    <rPh sb="25" eb="27">
      <t>ヒロシマ</t>
    </rPh>
    <rPh sb="32" eb="33">
      <t>ニチ</t>
    </rPh>
    <phoneticPr fontId="1"/>
  </si>
  <si>
    <t>防災安全研修【入所施設編】（1日A）</t>
    <rPh sb="0" eb="6">
      <t>ボウサイアンゼンケンシュウ</t>
    </rPh>
    <rPh sb="7" eb="12">
      <t>ニュウショシセツヘン</t>
    </rPh>
    <rPh sb="15" eb="16">
      <t>ニチ</t>
    </rPh>
    <phoneticPr fontId="1"/>
  </si>
  <si>
    <t>福祉職員キャリアパス対応生涯研修課程【チームリーダー】（広島）（～19日）</t>
    <rPh sb="0" eb="4">
      <t>フクシショクイン</t>
    </rPh>
    <rPh sb="10" eb="18">
      <t>タイオウショウガイケンシュウカテイ</t>
    </rPh>
    <rPh sb="28" eb="30">
      <t>ヒロシマ</t>
    </rPh>
    <rPh sb="35" eb="36">
      <t>ニチ</t>
    </rPh>
    <phoneticPr fontId="1"/>
  </si>
  <si>
    <t>チームリーダー</t>
  </si>
  <si>
    <t>チームリーダー</t>
    <phoneticPr fontId="1"/>
  </si>
  <si>
    <t>対人援助職の傾聴技法研修【チームリーダー編】①</t>
    <rPh sb="0" eb="5">
      <t>タイジンエンジョショク</t>
    </rPh>
    <rPh sb="6" eb="12">
      <t>ケイチョウギホウケンシュウ</t>
    </rPh>
    <rPh sb="20" eb="21">
      <t>ヘン</t>
    </rPh>
    <phoneticPr fontId="1"/>
  </si>
  <si>
    <t>対人援助職のための傾聴技法研修【初任者編】</t>
    <rPh sb="0" eb="5">
      <t>タイジンエンジョショク</t>
    </rPh>
    <rPh sb="9" eb="15">
      <t>ケイチョウギホウケンシュウ</t>
    </rPh>
    <rPh sb="16" eb="20">
      <t>ショニンシャヘン</t>
    </rPh>
    <phoneticPr fontId="1"/>
  </si>
  <si>
    <t>問題解決力向上研修</t>
    <rPh sb="0" eb="5">
      <t>モンダイカイケツリョク</t>
    </rPh>
    <rPh sb="5" eb="9">
      <t>コウジョウケンシュウ</t>
    </rPh>
    <phoneticPr fontId="1"/>
  </si>
  <si>
    <t>集合</t>
    <rPh sb="0" eb="2">
      <t>シュウゴウ</t>
    </rPh>
    <phoneticPr fontId="1"/>
  </si>
  <si>
    <t>ライブ配信</t>
    <rPh sb="3" eb="5">
      <t>ハイシン</t>
    </rPh>
    <phoneticPr fontId="1"/>
  </si>
  <si>
    <t>動画配信</t>
    <rPh sb="0" eb="4">
      <t>ドウガハイシン</t>
    </rPh>
    <phoneticPr fontId="1"/>
  </si>
  <si>
    <t>通信講座</t>
    <rPh sb="0" eb="4">
      <t>ツウシンコウザ</t>
    </rPh>
    <phoneticPr fontId="1"/>
  </si>
  <si>
    <t>開催方法</t>
    <rPh sb="0" eb="4">
      <t>カイサイホウホウ</t>
    </rPh>
    <phoneticPr fontId="1"/>
  </si>
  <si>
    <t>身体拘束、権利擁護</t>
    <phoneticPr fontId="1"/>
  </si>
  <si>
    <t>新人</t>
    <rPh sb="0" eb="2">
      <t>シンジン</t>
    </rPh>
    <phoneticPr fontId="1"/>
  </si>
  <si>
    <t>対人援助職の傾聴技法研修【チームリーダー編】②</t>
    <rPh sb="0" eb="5">
      <t>タイジンエンジョショク</t>
    </rPh>
    <rPh sb="6" eb="12">
      <t>ケイチョウギホウケンシュウ</t>
    </rPh>
    <rPh sb="20" eb="21">
      <t>ヘン</t>
    </rPh>
    <phoneticPr fontId="1"/>
  </si>
  <si>
    <t>防災安全研修【入所施設編】（1日B）</t>
    <rPh sb="0" eb="6">
      <t>ボウサイアンゼンケンシュウ</t>
    </rPh>
    <rPh sb="7" eb="12">
      <t>ニュウショシセツヘン</t>
    </rPh>
    <rPh sb="15" eb="16">
      <t>ニチ</t>
    </rPh>
    <phoneticPr fontId="1"/>
  </si>
  <si>
    <t>業務改善力向上研修</t>
    <rPh sb="0" eb="5">
      <t>ギョウムカイゼンリョク</t>
    </rPh>
    <rPh sb="5" eb="9">
      <t>コウジョウケンシュウ</t>
    </rPh>
    <phoneticPr fontId="1"/>
  </si>
  <si>
    <t>職場研修担当者研修【基礎編】</t>
    <rPh sb="0" eb="9">
      <t>ショクバケンシュウタントウシャケンシュウ</t>
    </rPh>
    <rPh sb="10" eb="13">
      <t>キソヘン</t>
    </rPh>
    <phoneticPr fontId="1"/>
  </si>
  <si>
    <t>職場研修担当者研修【実践編】</t>
    <rPh sb="0" eb="9">
      <t>ショクバケンシュウタントウシャケンシュウ</t>
    </rPh>
    <rPh sb="10" eb="12">
      <t>ジッセン</t>
    </rPh>
    <rPh sb="12" eb="13">
      <t>ヘン</t>
    </rPh>
    <phoneticPr fontId="1"/>
  </si>
  <si>
    <t>介護職員に大切な接遇・マナーの基本</t>
    <phoneticPr fontId="1"/>
  </si>
  <si>
    <t>認知症の人と良い関係を築くための基本的メソッド</t>
  </si>
  <si>
    <t>介護保険制度の考え方と仕組み</t>
    <phoneticPr fontId="1"/>
  </si>
  <si>
    <t>介護職に聞いてほしい生活支援技術の基本と考え方</t>
    <phoneticPr fontId="1"/>
  </si>
  <si>
    <t>実践！　口腔ケアのポイント</t>
    <phoneticPr fontId="1"/>
  </si>
  <si>
    <t>食中毒／感染性胃腸炎と感染防止対策</t>
    <phoneticPr fontId="1"/>
  </si>
  <si>
    <t>機能維持・向上のレクリエーション活動</t>
    <phoneticPr fontId="1"/>
  </si>
  <si>
    <t>季節の催事をテーマにしたレクリエーション活動</t>
    <phoneticPr fontId="1"/>
  </si>
  <si>
    <t>介護事業所におけるICT導入事例紹介とサービスの質の向上</t>
    <phoneticPr fontId="1"/>
  </si>
  <si>
    <t>心疾患　～心不全の基礎知識～</t>
    <phoneticPr fontId="1"/>
  </si>
  <si>
    <t>自立支援型介護技術講座（広島）
～現場で「自立支援」と「尊厳を守る」を実践する～</t>
    <rPh sb="12" eb="14">
      <t>ヒロシマ</t>
    </rPh>
    <phoneticPr fontId="1"/>
  </si>
  <si>
    <t>自立支援型介護技術講座（福山）
～現場で「自立支援」と「尊厳を守る」を実践する～</t>
    <rPh sb="12" eb="14">
      <t>フクヤマ</t>
    </rPh>
    <phoneticPr fontId="1"/>
  </si>
  <si>
    <t>失語症の理解とコミュニケーション</t>
    <phoneticPr fontId="1"/>
  </si>
  <si>
    <t>アンコンシャスバイアス（無意識の思い込み）</t>
    <phoneticPr fontId="1"/>
  </si>
  <si>
    <t>高次脳機能障害の理解と対応</t>
    <phoneticPr fontId="1"/>
  </si>
  <si>
    <t>知っておきたい薬の知識</t>
    <phoneticPr fontId="1"/>
  </si>
  <si>
    <t>介護保険と障害福祉の理解</t>
    <phoneticPr fontId="1"/>
  </si>
  <si>
    <t>エンドオブライフケアで大切なこと</t>
    <phoneticPr fontId="1"/>
  </si>
  <si>
    <t>入浴ケア研修　～個浴槽での介助法　地上編～</t>
    <phoneticPr fontId="1"/>
  </si>
  <si>
    <t>明日から実践！褥瘡を発生させないケア</t>
    <phoneticPr fontId="1"/>
  </si>
  <si>
    <t>摂食嚥下障害のある高齢者の「食べる」ことを支えるケア</t>
    <phoneticPr fontId="1"/>
  </si>
  <si>
    <t>介護現場での福祉用具の活用</t>
    <phoneticPr fontId="1"/>
  </si>
  <si>
    <t>ケアマネジャーと介護職員に必要な認知症ケア知識
～認知症を治すケア理論と実践～</t>
    <phoneticPr fontId="1"/>
  </si>
  <si>
    <t>介護現場で押さえておきたい記録のポイント</t>
    <phoneticPr fontId="1"/>
  </si>
  <si>
    <t>利用者と介護者に心地よい介護技術（福山）</t>
    <rPh sb="17" eb="19">
      <t>フクヤマ</t>
    </rPh>
    <phoneticPr fontId="1"/>
  </si>
  <si>
    <t>利用者と介護者に心地よい介護技術（広島）</t>
    <rPh sb="17" eb="19">
      <t>ヒロシマ</t>
    </rPh>
    <phoneticPr fontId="1"/>
  </si>
  <si>
    <t>リスクマネジメント研修【高齢者施設編】（事前に動画研修あり）</t>
    <rPh sb="9" eb="11">
      <t>ケンシュウ</t>
    </rPh>
    <rPh sb="12" eb="18">
      <t>コウレイシャシセツヘン</t>
    </rPh>
    <rPh sb="20" eb="22">
      <t>ジゼン</t>
    </rPh>
    <rPh sb="23" eb="25">
      <t>ドウガ</t>
    </rPh>
    <rPh sb="25" eb="27">
      <t>ケンシュウ</t>
    </rPh>
    <phoneticPr fontId="1"/>
  </si>
  <si>
    <t>リスクマネジメント研修【障害・児童施設編】（事前に動画研修あり）</t>
    <rPh sb="9" eb="11">
      <t>ケンシュウ</t>
    </rPh>
    <rPh sb="12" eb="14">
      <t>ショウガイ</t>
    </rPh>
    <rPh sb="15" eb="17">
      <t>ジドウ</t>
    </rPh>
    <rPh sb="17" eb="19">
      <t>シセツ</t>
    </rPh>
    <rPh sb="19" eb="20">
      <t>ヘン</t>
    </rPh>
    <rPh sb="22" eb="24">
      <t>ジゼン</t>
    </rPh>
    <rPh sb="25" eb="27">
      <t>ドウガ</t>
    </rPh>
    <rPh sb="27" eb="29">
      <t>ケンシュウ</t>
    </rPh>
    <phoneticPr fontId="1"/>
  </si>
  <si>
    <t>スーパービジョン研修②（事前に動画研修①あり）</t>
    <rPh sb="8" eb="10">
      <t>ケンシュウ</t>
    </rPh>
    <rPh sb="12" eb="14">
      <t>ジゼン</t>
    </rPh>
    <rPh sb="15" eb="17">
      <t>ドウガ</t>
    </rPh>
    <rPh sb="17" eb="19">
      <t>ケンシュウ</t>
    </rPh>
    <phoneticPr fontId="1"/>
  </si>
  <si>
    <t>スーパービジョン研修③（事前に動画研修①あり）</t>
    <rPh sb="8" eb="10">
      <t>ケンシュウ</t>
    </rPh>
    <rPh sb="12" eb="14">
      <t>ジゼン</t>
    </rPh>
    <rPh sb="15" eb="17">
      <t>ドウガ</t>
    </rPh>
    <rPh sb="17" eb="19">
      <t>ケンシュウ</t>
    </rPh>
    <phoneticPr fontId="1"/>
  </si>
  <si>
    <t>通所介護事業所　管理者、生活相談員の役割</t>
    <phoneticPr fontId="1"/>
  </si>
  <si>
    <t>腎臓病、糖尿病、高血圧</t>
    <phoneticPr fontId="1"/>
  </si>
  <si>
    <t>認知症高齢者の理解</t>
    <phoneticPr fontId="1"/>
  </si>
  <si>
    <t>職場を変える「心理コミュニケーション術」</t>
    <phoneticPr fontId="1"/>
  </si>
  <si>
    <t>呼吸器疾患</t>
    <phoneticPr fontId="1"/>
  </si>
  <si>
    <t>足爪・フットケア</t>
    <phoneticPr fontId="1"/>
  </si>
  <si>
    <t>介護施設における栄養士の役割Ⅱ</t>
    <phoneticPr fontId="1"/>
  </si>
  <si>
    <t>訪問介護事業所　管理者とサ責の役割</t>
    <phoneticPr fontId="1"/>
  </si>
  <si>
    <t>快適に過ごすためのアロマセラピー＆ハンドマッサージ</t>
    <phoneticPr fontId="1"/>
  </si>
  <si>
    <t>認知症を抱えた人の視点から排泄ケアを考える</t>
    <phoneticPr fontId="1"/>
  </si>
  <si>
    <t>感染症　施設で流行しやすい感染症と感染防止対策</t>
    <phoneticPr fontId="1"/>
  </si>
  <si>
    <t>認知症の基礎的理解とケア方法</t>
    <phoneticPr fontId="1"/>
  </si>
  <si>
    <t>現場で活かす、転倒・転落事故防止対策</t>
    <phoneticPr fontId="1"/>
  </si>
  <si>
    <t>生活支援技術の学び直しセミナー
～自分の技術を再チェックしてみよう～</t>
    <phoneticPr fontId="1"/>
  </si>
  <si>
    <t>介護保険に関連する各種公費負担制度・助成について</t>
    <phoneticPr fontId="1"/>
  </si>
  <si>
    <t>理解しておきたい倫理及び法令遵守</t>
    <phoneticPr fontId="1"/>
  </si>
  <si>
    <t>精神疾患の理解とケアのポイント</t>
    <phoneticPr fontId="1"/>
  </si>
  <si>
    <t>多様な人材（外国人）の指導・育成の進め方</t>
    <phoneticPr fontId="1"/>
  </si>
  <si>
    <t>人権尊重と高齢者虐待</t>
    <phoneticPr fontId="1"/>
  </si>
  <si>
    <t>在宅での看取りケア</t>
    <phoneticPr fontId="1"/>
  </si>
  <si>
    <t>歯科医師が教える口腔ケア</t>
    <phoneticPr fontId="1"/>
  </si>
  <si>
    <t>サービス中の事故防止等のリスクマネジメント</t>
    <phoneticPr fontId="1"/>
  </si>
  <si>
    <t>ハラスメント対応研修</t>
    <phoneticPr fontId="1"/>
  </si>
  <si>
    <t>大人の発達障害の理解と関わり方</t>
    <phoneticPr fontId="1"/>
  </si>
  <si>
    <t>感情に働きかけるケアで認知症の人は変わる</t>
    <phoneticPr fontId="1"/>
  </si>
  <si>
    <t>ヨガ　自分自身のストレス緩和</t>
    <phoneticPr fontId="1"/>
  </si>
  <si>
    <t>ヨガ　利用者と共に健康維持・増進</t>
    <phoneticPr fontId="1"/>
  </si>
  <si>
    <t>職場における腰痛予防
～腰痛の理解から、予防、腰痛発生時の対応まで～</t>
    <phoneticPr fontId="1"/>
  </si>
  <si>
    <t>うつ病</t>
    <phoneticPr fontId="1"/>
  </si>
  <si>
    <t>育ち合いの人材育成</t>
    <phoneticPr fontId="1"/>
  </si>
  <si>
    <t>ハイブリッド</t>
  </si>
  <si>
    <t>ハイブリッド</t>
    <phoneticPr fontId="1"/>
  </si>
  <si>
    <t>マナー・接遇についての研修</t>
    <rPh sb="4" eb="6">
      <t>セツグウ</t>
    </rPh>
    <rPh sb="11" eb="13">
      <t>ケンシュウ</t>
    </rPh>
    <phoneticPr fontId="1"/>
  </si>
  <si>
    <t>新人もベテランも必須！ からだに負担をかけない移動・移乗技術と介護事故防止対策（～23日）</t>
    <rPh sb="43" eb="44">
      <t>ニチ</t>
    </rPh>
    <phoneticPr fontId="1"/>
  </si>
  <si>
    <t>プライバシー保護と法令遵守（～24日）</t>
    <rPh sb="6" eb="8">
      <t>ホゴ</t>
    </rPh>
    <rPh sb="9" eb="13">
      <t>ホウレイジュンシュ</t>
    </rPh>
    <rPh sb="17" eb="18">
      <t>ヒ</t>
    </rPh>
    <phoneticPr fontId="1"/>
  </si>
  <si>
    <t>虐待防止研修</t>
    <rPh sb="0" eb="6">
      <t>ギャクタイボウシケンシュウ</t>
    </rPh>
    <phoneticPr fontId="1"/>
  </si>
  <si>
    <t>看取りケア　尊厳と生活支援（～24日）</t>
    <rPh sb="0" eb="2">
      <t>ミト</t>
    </rPh>
    <rPh sb="6" eb="8">
      <t>ソンゲン</t>
    </rPh>
    <rPh sb="9" eb="13">
      <t>セイカツシエン</t>
    </rPh>
    <rPh sb="17" eb="18">
      <t>ヒ</t>
    </rPh>
    <phoneticPr fontId="1"/>
  </si>
  <si>
    <t>レクリエーション入門</t>
    <rPh sb="8" eb="10">
      <t>ニュウモン</t>
    </rPh>
    <phoneticPr fontId="1"/>
  </si>
  <si>
    <t>新任介護職員
レク担当者</t>
    <rPh sb="0" eb="6">
      <t>シンニンカイゴショクイン</t>
    </rPh>
    <rPh sb="9" eb="12">
      <t>タントウシャ</t>
    </rPh>
    <phoneticPr fontId="1"/>
  </si>
  <si>
    <t>エンドオブライフケア～在宅での看取りにストーリーを添えて～</t>
    <phoneticPr fontId="1"/>
  </si>
  <si>
    <t>若年層をターゲットとした採用戦略（～27日）</t>
    <rPh sb="20" eb="21">
      <t>ニチ</t>
    </rPh>
    <phoneticPr fontId="1"/>
  </si>
  <si>
    <t>ICT導入の基礎（～24日）</t>
    <rPh sb="12" eb="13">
      <t>ヒ</t>
    </rPh>
    <phoneticPr fontId="1"/>
  </si>
  <si>
    <t>外国人介護職員の定着のために（～28日）</t>
    <rPh sb="18" eb="19">
      <t>ニチ</t>
    </rPh>
    <phoneticPr fontId="1"/>
  </si>
  <si>
    <t>組織を守るリスクマネジメント</t>
    <phoneticPr fontId="1"/>
  </si>
  <si>
    <t>感染症・食中毒予防研修（～1/31）</t>
    <rPh sb="0" eb="3">
      <t>カンセンショウ</t>
    </rPh>
    <rPh sb="4" eb="9">
      <t>ショクチュウドクヨボウ</t>
    </rPh>
    <rPh sb="9" eb="11">
      <t>ケンシュウ</t>
    </rPh>
    <phoneticPr fontId="1"/>
  </si>
  <si>
    <t>管理職・経営層</t>
    <rPh sb="0" eb="3">
      <t>カンリショク</t>
    </rPh>
    <rPh sb="4" eb="7">
      <t>ケイエイソウ</t>
    </rPh>
    <phoneticPr fontId="1"/>
  </si>
  <si>
    <t>管理職・経営者のための苦情対応マネジメント研修（～10/16）</t>
    <rPh sb="0" eb="3">
      <t>カンリショク</t>
    </rPh>
    <rPh sb="4" eb="7">
      <t>ケイエイシャ</t>
    </rPh>
    <rPh sb="11" eb="15">
      <t>クジョウタイオウ</t>
    </rPh>
    <rPh sb="21" eb="23">
      <t>ケンシュウ</t>
    </rPh>
    <phoneticPr fontId="1"/>
  </si>
  <si>
    <t>動画＋集合</t>
    <rPh sb="0" eb="2">
      <t>ドウガ</t>
    </rPh>
    <rPh sb="3" eb="5">
      <t>シュウゴウ</t>
    </rPh>
    <phoneticPr fontId="1"/>
  </si>
  <si>
    <t>リスクマネジメント研修（～7/29　7/30集合研修あり）</t>
    <rPh sb="9" eb="11">
      <t>ケンシュウ</t>
    </rPh>
    <rPh sb="22" eb="26">
      <t>シュウゴウケンシュウ</t>
    </rPh>
    <phoneticPr fontId="1"/>
  </si>
  <si>
    <t>祝祭日</t>
    <rPh sb="0" eb="3">
      <t>シュクサイジツ</t>
    </rPh>
    <phoneticPr fontId="1"/>
  </si>
  <si>
    <t>笑顔を増やし機能回復につながる レクリエーション（～２４日）</t>
    <rPh sb="28" eb="29">
      <t>ニチ</t>
    </rPh>
    <phoneticPr fontId="1"/>
  </si>
  <si>
    <t>介護現場のハラスメントゼロへ（～26日）</t>
    <rPh sb="0" eb="4">
      <t>カイゴゲンバ</t>
    </rPh>
    <rPh sb="18" eb="19">
      <t>ニチ</t>
    </rPh>
    <phoneticPr fontId="1"/>
  </si>
  <si>
    <t>虐待防止と身体拘束防止（～25日）</t>
    <rPh sb="0" eb="4">
      <t>ギャクタイボウシ</t>
    </rPh>
    <rPh sb="5" eb="11">
      <t>シンタイコウソクボウシ</t>
    </rPh>
    <rPh sb="15" eb="16">
      <t>ニチ</t>
    </rPh>
    <phoneticPr fontId="1"/>
  </si>
  <si>
    <t>介護のプロとして認知症ケアで大切なこと（～24日）</t>
    <rPh sb="0" eb="2">
      <t>カイゴ</t>
    </rPh>
    <rPh sb="8" eb="11">
      <t>ニンチショウ</t>
    </rPh>
    <rPh sb="14" eb="16">
      <t>タイセツ</t>
    </rPh>
    <rPh sb="23" eb="24">
      <t>ニチ</t>
    </rPh>
    <phoneticPr fontId="1"/>
  </si>
  <si>
    <t>福祉職場の管理監督者に必要なストレスマネジメント研修(～1/20)</t>
    <phoneticPr fontId="1"/>
  </si>
  <si>
    <t>福祉施設・事業所のプライバシー保護研修(～2/7)</t>
    <phoneticPr fontId="1"/>
  </si>
  <si>
    <t>福祉施設・事業所の倫理及び法令遵守研修(～2/7)</t>
    <phoneticPr fontId="1"/>
  </si>
  <si>
    <t>福祉施設・事業所のクレーム対応研修（～10/7）</t>
    <rPh sb="0" eb="4">
      <t>フクシシセツ</t>
    </rPh>
    <rPh sb="5" eb="8">
      <t>ジギョウショ</t>
    </rPh>
    <rPh sb="13" eb="17">
      <t>タイオウケンシュウ</t>
    </rPh>
    <phoneticPr fontId="1"/>
  </si>
  <si>
    <t>福祉施設・事業所におけるハラスメント対策研修（～12/20）</t>
    <rPh sb="0" eb="4">
      <t>フクシシセツ</t>
    </rPh>
    <rPh sb="5" eb="8">
      <t>ジギョウショ</t>
    </rPh>
    <rPh sb="18" eb="22">
      <t>タイサクケンシュウ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</si>
</sst>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d"/>
    <numFmt numFmtId="178" formatCode="0&quot;月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3" xfId="0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Continuous" vertical="center"/>
    </xf>
    <xf numFmtId="0" fontId="0" fillId="2" borderId="8" xfId="0" applyFill="1" applyBorder="1" applyAlignment="1">
      <alignment horizontal="centerContinuous" vertical="center"/>
    </xf>
    <xf numFmtId="0" fontId="0" fillId="0" borderId="9" xfId="0" applyBorder="1">
      <alignment vertical="center"/>
    </xf>
    <xf numFmtId="14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14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14" fontId="0" fillId="0" borderId="14" xfId="0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left" vertical="center"/>
    </xf>
  </cellXfs>
  <cellStyles count="1">
    <cellStyle name="標準" xfId="0" builtinId="0"/>
  </cellStyles>
  <dxfs count="72"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DCFD4-85EC-407D-9D71-2EBD54B15877}">
  <dimension ref="A1:F65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2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4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6" t="s">
        <v>5</v>
      </c>
    </row>
    <row r="3" spans="1:6" ht="18.95" customHeight="1" x14ac:dyDescent="0.4">
      <c r="A3" s="7">
        <f>DATE(リスト!$A$2,$A$1,ROW()-2)</f>
        <v>45383</v>
      </c>
      <c r="B3" s="8">
        <f>A3</f>
        <v>45383</v>
      </c>
      <c r="C3" s="10"/>
      <c r="D3" s="10"/>
      <c r="E3" s="6"/>
      <c r="F3" s="5"/>
    </row>
    <row r="4" spans="1:6" ht="18.95" customHeight="1" x14ac:dyDescent="0.4">
      <c r="A4" s="7">
        <f>DATE(リスト!$A$2,$A$1,ROW()-2)</f>
        <v>45384</v>
      </c>
      <c r="B4" s="8">
        <f t="shared" ref="B4:B32" si="0">A4</f>
        <v>45384</v>
      </c>
      <c r="C4" s="10"/>
      <c r="D4" s="10"/>
      <c r="E4" s="6"/>
      <c r="F4" s="5"/>
    </row>
    <row r="5" spans="1:6" ht="18.95" customHeight="1" x14ac:dyDescent="0.4">
      <c r="A5" s="7">
        <f>DATE(リスト!$A$2,$A$1,ROW()-2)</f>
        <v>45385</v>
      </c>
      <c r="B5" s="8">
        <f t="shared" si="0"/>
        <v>45385</v>
      </c>
      <c r="C5" s="10"/>
      <c r="D5" s="10"/>
      <c r="E5" s="6"/>
      <c r="F5" s="5"/>
    </row>
    <row r="6" spans="1:6" ht="18.95" customHeight="1" x14ac:dyDescent="0.4">
      <c r="A6" s="7">
        <f>DATE(リスト!$A$2,$A$1,ROW()-2)</f>
        <v>45386</v>
      </c>
      <c r="B6" s="8">
        <f t="shared" si="0"/>
        <v>45386</v>
      </c>
      <c r="C6" s="10"/>
      <c r="D6" s="10"/>
      <c r="E6" s="6"/>
      <c r="F6" s="5"/>
    </row>
    <row r="7" spans="1:6" ht="18.95" customHeight="1" x14ac:dyDescent="0.4">
      <c r="A7" s="7">
        <f>DATE(リスト!$A$2,$A$1,ROW()-2)</f>
        <v>45387</v>
      </c>
      <c r="B7" s="8">
        <f t="shared" si="0"/>
        <v>45387</v>
      </c>
      <c r="C7" s="10"/>
      <c r="D7" s="10"/>
      <c r="E7" s="6"/>
      <c r="F7" s="5"/>
    </row>
    <row r="8" spans="1:6" ht="18.95" customHeight="1" x14ac:dyDescent="0.4">
      <c r="A8" s="7">
        <f>DATE(リスト!$A$2,$A$1,ROW()-2)</f>
        <v>45388</v>
      </c>
      <c r="B8" s="8">
        <f t="shared" si="0"/>
        <v>45388</v>
      </c>
      <c r="C8" s="10"/>
      <c r="D8" s="10"/>
      <c r="E8" s="6"/>
      <c r="F8" s="5"/>
    </row>
    <row r="9" spans="1:6" ht="18.95" customHeight="1" x14ac:dyDescent="0.4">
      <c r="A9" s="7">
        <f>DATE(リスト!$A$2,$A$1,ROW()-2)</f>
        <v>45389</v>
      </c>
      <c r="B9" s="8">
        <f t="shared" si="0"/>
        <v>45389</v>
      </c>
      <c r="C9" s="10"/>
      <c r="D9" s="10"/>
      <c r="E9" s="6"/>
      <c r="F9" s="5"/>
    </row>
    <row r="10" spans="1:6" ht="18.95" customHeight="1" x14ac:dyDescent="0.4">
      <c r="A10" s="7">
        <f>DATE(リスト!$A$2,$A$1,ROW()-2)</f>
        <v>45390</v>
      </c>
      <c r="B10" s="8">
        <f t="shared" si="0"/>
        <v>45390</v>
      </c>
      <c r="C10" s="10"/>
      <c r="D10" s="10"/>
      <c r="E10" s="6"/>
      <c r="F10" s="5"/>
    </row>
    <row r="11" spans="1:6" ht="18.95" customHeight="1" x14ac:dyDescent="0.4">
      <c r="A11" s="7">
        <f>DATE(リスト!$A$2,$A$1,ROW()-2)</f>
        <v>45391</v>
      </c>
      <c r="B11" s="8">
        <f t="shared" si="0"/>
        <v>45391</v>
      </c>
      <c r="C11" s="10"/>
      <c r="D11" s="10"/>
      <c r="E11" s="6"/>
      <c r="F11" s="5"/>
    </row>
    <row r="12" spans="1:6" ht="18.95" customHeight="1" x14ac:dyDescent="0.4">
      <c r="A12" s="7">
        <f>DATE(リスト!$A$2,$A$1,ROW()-2)</f>
        <v>45392</v>
      </c>
      <c r="B12" s="8">
        <f t="shared" si="0"/>
        <v>45392</v>
      </c>
      <c r="C12" s="10"/>
      <c r="D12" s="10"/>
      <c r="E12" s="6"/>
      <c r="F12" s="5"/>
    </row>
    <row r="13" spans="1:6" ht="18.95" customHeight="1" x14ac:dyDescent="0.4">
      <c r="A13" s="7">
        <f>DATE(リスト!$A$2,$A$1,ROW()-2)</f>
        <v>45393</v>
      </c>
      <c r="B13" s="8">
        <f t="shared" si="0"/>
        <v>45393</v>
      </c>
      <c r="C13" s="10" t="s">
        <v>3</v>
      </c>
      <c r="D13" s="10" t="s">
        <v>66</v>
      </c>
      <c r="E13" s="6" t="s">
        <v>138</v>
      </c>
      <c r="F13" s="5" t="s">
        <v>31</v>
      </c>
    </row>
    <row r="14" spans="1:6" ht="18.95" customHeight="1" x14ac:dyDescent="0.4">
      <c r="A14" s="7">
        <f>DATE(リスト!$A$2,$A$1,ROW()-2)</f>
        <v>45394</v>
      </c>
      <c r="B14" s="8">
        <f t="shared" si="0"/>
        <v>45394</v>
      </c>
      <c r="C14" s="10"/>
      <c r="D14" s="10"/>
      <c r="E14" s="6"/>
      <c r="F14" s="5"/>
    </row>
    <row r="15" spans="1:6" ht="18.95" customHeight="1" x14ac:dyDescent="0.4">
      <c r="A15" s="7">
        <f>DATE(リスト!$A$2,$A$1,ROW()-2)</f>
        <v>45395</v>
      </c>
      <c r="B15" s="8">
        <f t="shared" si="0"/>
        <v>45395</v>
      </c>
      <c r="C15" s="10"/>
      <c r="D15" s="10"/>
      <c r="E15" s="6"/>
      <c r="F15" s="5"/>
    </row>
    <row r="16" spans="1:6" ht="18.95" customHeight="1" x14ac:dyDescent="0.4">
      <c r="A16" s="7">
        <f>DATE(リスト!$A$2,$A$1,ROW()-2)</f>
        <v>45396</v>
      </c>
      <c r="B16" s="8">
        <f t="shared" si="0"/>
        <v>45396</v>
      </c>
      <c r="C16" s="10"/>
      <c r="D16" s="10"/>
      <c r="E16" s="6"/>
      <c r="F16" s="5"/>
    </row>
    <row r="17" spans="1:6" ht="18.95" customHeight="1" x14ac:dyDescent="0.4">
      <c r="A17" s="7">
        <f>DATE(リスト!$A$2,$A$1,ROW()-2)</f>
        <v>45397</v>
      </c>
      <c r="B17" s="8">
        <f t="shared" si="0"/>
        <v>45397</v>
      </c>
      <c r="C17" s="10"/>
      <c r="D17" s="10"/>
      <c r="E17" s="6"/>
      <c r="F17" s="5"/>
    </row>
    <row r="18" spans="1:6" ht="18.95" customHeight="1" x14ac:dyDescent="0.4">
      <c r="A18" s="7">
        <f>DATE(リスト!$A$2,$A$1,ROW()-2)</f>
        <v>45398</v>
      </c>
      <c r="B18" s="8">
        <f t="shared" si="0"/>
        <v>45398</v>
      </c>
      <c r="C18" s="10"/>
      <c r="D18" s="10"/>
      <c r="E18" s="6"/>
      <c r="F18" s="5"/>
    </row>
    <row r="19" spans="1:6" ht="18.95" customHeight="1" x14ac:dyDescent="0.4">
      <c r="A19" s="7">
        <f>DATE(リスト!$A$2,$A$1,ROW()-2)</f>
        <v>45399</v>
      </c>
      <c r="B19" s="8">
        <f t="shared" si="0"/>
        <v>45399</v>
      </c>
      <c r="C19" s="10"/>
      <c r="D19" s="10"/>
      <c r="E19" s="6"/>
      <c r="F19" s="5"/>
    </row>
    <row r="20" spans="1:6" ht="18.95" customHeight="1" x14ac:dyDescent="0.4">
      <c r="A20" s="7">
        <f>DATE(リスト!$A$2,$A$1,ROW()-2)</f>
        <v>45400</v>
      </c>
      <c r="B20" s="8">
        <f t="shared" si="0"/>
        <v>45400</v>
      </c>
      <c r="C20" s="10"/>
      <c r="D20" s="10"/>
      <c r="E20" s="6"/>
      <c r="F20" s="5"/>
    </row>
    <row r="21" spans="1:6" ht="18.95" customHeight="1" x14ac:dyDescent="0.4">
      <c r="A21" s="7">
        <f>DATE(リスト!$A$2,$A$1,ROW()-2)</f>
        <v>45401</v>
      </c>
      <c r="B21" s="8">
        <f t="shared" si="0"/>
        <v>45401</v>
      </c>
      <c r="C21" s="10"/>
      <c r="D21" s="10"/>
      <c r="E21" s="6"/>
      <c r="F21" s="5"/>
    </row>
    <row r="22" spans="1:6" ht="18.95" customHeight="1" x14ac:dyDescent="0.4">
      <c r="A22" s="7">
        <f>DATE(リスト!$A$2,$A$1,ROW()-2)</f>
        <v>45402</v>
      </c>
      <c r="B22" s="8">
        <f t="shared" si="0"/>
        <v>45402</v>
      </c>
      <c r="C22" s="10"/>
      <c r="D22" s="10"/>
      <c r="E22" s="6"/>
      <c r="F22" s="5"/>
    </row>
    <row r="23" spans="1:6" ht="18.95" customHeight="1" x14ac:dyDescent="0.4">
      <c r="A23" s="7">
        <f>DATE(リスト!$A$2,$A$1,ROW()-2)</f>
        <v>45403</v>
      </c>
      <c r="B23" s="8">
        <f t="shared" si="0"/>
        <v>45403</v>
      </c>
      <c r="C23" s="10"/>
      <c r="D23" s="10"/>
      <c r="E23" s="6"/>
      <c r="F23" s="5"/>
    </row>
    <row r="24" spans="1:6" ht="18.95" customHeight="1" x14ac:dyDescent="0.4">
      <c r="A24" s="7">
        <f>DATE(リスト!$A$2,$A$1,ROW()-2)</f>
        <v>45404</v>
      </c>
      <c r="B24" s="8">
        <f t="shared" si="0"/>
        <v>45404</v>
      </c>
      <c r="C24" s="10"/>
      <c r="D24" s="10"/>
      <c r="E24" s="6"/>
      <c r="F24" s="5"/>
    </row>
    <row r="25" spans="1:6" ht="18.95" customHeight="1" x14ac:dyDescent="0.4">
      <c r="A25" s="7">
        <f>DATE(リスト!$A$2,$A$1,ROW()-2)</f>
        <v>45405</v>
      </c>
      <c r="B25" s="8">
        <f t="shared" si="0"/>
        <v>45405</v>
      </c>
      <c r="C25" s="10" t="s">
        <v>2</v>
      </c>
      <c r="D25" s="10" t="s">
        <v>64</v>
      </c>
      <c r="E25" s="6" t="s">
        <v>69</v>
      </c>
      <c r="F25" s="5" t="s">
        <v>70</v>
      </c>
    </row>
    <row r="26" spans="1:6" ht="18.95" customHeight="1" x14ac:dyDescent="0.4">
      <c r="A26" s="7">
        <f>DATE(リスト!$A$2,$A$1,ROW()-2)</f>
        <v>45406</v>
      </c>
      <c r="B26" s="8">
        <f t="shared" si="0"/>
        <v>45406</v>
      </c>
      <c r="C26" s="10" t="s">
        <v>2</v>
      </c>
      <c r="D26" s="10" t="s">
        <v>64</v>
      </c>
      <c r="E26" s="6" t="s">
        <v>76</v>
      </c>
      <c r="F26" s="5" t="s">
        <v>70</v>
      </c>
    </row>
    <row r="27" spans="1:6" ht="18.95" customHeight="1" x14ac:dyDescent="0.4">
      <c r="A27" s="7">
        <f>DATE(リスト!$A$2,$A$1,ROW()-2)</f>
        <v>45407</v>
      </c>
      <c r="B27" s="8">
        <f t="shared" si="0"/>
        <v>45407</v>
      </c>
      <c r="C27" s="10"/>
      <c r="D27" s="10"/>
      <c r="E27" s="6"/>
      <c r="F27" s="5"/>
    </row>
    <row r="28" spans="1:6" ht="18.95" customHeight="1" x14ac:dyDescent="0.4">
      <c r="A28" s="7">
        <f>DATE(リスト!$A$2,$A$1,ROW()-2)</f>
        <v>45408</v>
      </c>
      <c r="B28" s="8">
        <f t="shared" si="0"/>
        <v>45408</v>
      </c>
      <c r="C28" s="10"/>
      <c r="D28" s="10"/>
      <c r="E28" s="6"/>
      <c r="F28" s="5"/>
    </row>
    <row r="29" spans="1:6" ht="18.95" customHeight="1" x14ac:dyDescent="0.4">
      <c r="A29" s="7">
        <f>DATE(リスト!$A$2,$A$1,ROW()-2)</f>
        <v>45409</v>
      </c>
      <c r="B29" s="8">
        <f t="shared" si="0"/>
        <v>45409</v>
      </c>
      <c r="C29" s="10"/>
      <c r="D29" s="10"/>
      <c r="E29" s="6"/>
      <c r="F29" s="5"/>
    </row>
    <row r="30" spans="1:6" ht="18.95" customHeight="1" x14ac:dyDescent="0.4">
      <c r="A30" s="7">
        <f>DATE(リスト!$A$2,$A$1,ROW()-2)</f>
        <v>45410</v>
      </c>
      <c r="B30" s="8">
        <f t="shared" si="0"/>
        <v>45410</v>
      </c>
      <c r="C30" s="10"/>
      <c r="D30" s="10"/>
      <c r="E30" s="6"/>
      <c r="F30" s="5"/>
    </row>
    <row r="31" spans="1:6" ht="18.95" customHeight="1" x14ac:dyDescent="0.4">
      <c r="A31" s="7">
        <f>DATE(リスト!$A$2,$A$1,ROW()-2)</f>
        <v>45411</v>
      </c>
      <c r="B31" s="8">
        <f t="shared" si="0"/>
        <v>45411</v>
      </c>
      <c r="C31" s="10"/>
      <c r="D31" s="10"/>
      <c r="E31" s="6"/>
      <c r="F31" s="5"/>
    </row>
    <row r="32" spans="1:6" ht="18.95" customHeight="1" x14ac:dyDescent="0.4">
      <c r="A32" s="7">
        <f>DATE(リスト!$A$2,$A$1,ROW()-2)</f>
        <v>45412</v>
      </c>
      <c r="B32" s="8">
        <f t="shared" si="0"/>
        <v>45412</v>
      </c>
      <c r="C32" s="10"/>
      <c r="D32" s="10"/>
      <c r="E32" s="6"/>
      <c r="F32" s="5"/>
    </row>
    <row r="33" spans="1:2" ht="18.95" customHeight="1" x14ac:dyDescent="0.4">
      <c r="A33" s="3"/>
      <c r="B33" s="4"/>
    </row>
    <row r="34" spans="1:2" ht="18.95" customHeight="1" x14ac:dyDescent="0.4"/>
    <row r="35" spans="1:2" ht="18.95" customHeight="1" x14ac:dyDescent="0.4"/>
    <row r="36" spans="1:2" ht="18.95" customHeight="1" x14ac:dyDescent="0.4"/>
    <row r="37" spans="1:2" ht="18.95" customHeight="1" x14ac:dyDescent="0.4"/>
    <row r="38" spans="1:2" ht="18.95" customHeight="1" x14ac:dyDescent="0.4"/>
    <row r="39" spans="1:2" ht="18.95" customHeight="1" x14ac:dyDescent="0.4"/>
    <row r="40" spans="1:2" ht="18.95" customHeight="1" x14ac:dyDescent="0.4"/>
    <row r="41" spans="1:2" ht="18.95" customHeight="1" x14ac:dyDescent="0.4"/>
    <row r="42" spans="1:2" ht="18.95" customHeight="1" x14ac:dyDescent="0.4"/>
    <row r="43" spans="1:2" ht="18.95" customHeight="1" x14ac:dyDescent="0.4"/>
    <row r="44" spans="1:2" ht="18.95" customHeight="1" x14ac:dyDescent="0.4"/>
    <row r="45" spans="1:2" ht="18.95" customHeight="1" x14ac:dyDescent="0.4"/>
    <row r="46" spans="1:2" ht="18.95" customHeight="1" x14ac:dyDescent="0.4"/>
    <row r="47" spans="1:2" ht="18.95" customHeight="1" x14ac:dyDescent="0.4"/>
    <row r="48" spans="1:2" ht="18.95" customHeight="1" x14ac:dyDescent="0.4"/>
    <row r="49" ht="18.95" customHeight="1" x14ac:dyDescent="0.4"/>
    <row r="50" ht="18.95" customHeight="1" x14ac:dyDescent="0.4"/>
    <row r="51" ht="18.95" customHeight="1" x14ac:dyDescent="0.4"/>
    <row r="52" ht="18.95" customHeight="1" x14ac:dyDescent="0.4"/>
    <row r="53" ht="18.95" customHeight="1" x14ac:dyDescent="0.4"/>
    <row r="54" ht="18.95" customHeight="1" x14ac:dyDescent="0.4"/>
    <row r="55" ht="18.95" customHeight="1" x14ac:dyDescent="0.4"/>
    <row r="56" ht="18.95" customHeight="1" x14ac:dyDescent="0.4"/>
    <row r="57" ht="18.95" customHeight="1" x14ac:dyDescent="0.4"/>
    <row r="58" ht="18.95" customHeight="1" x14ac:dyDescent="0.4"/>
    <row r="59" ht="18.95" customHeight="1" x14ac:dyDescent="0.4"/>
    <row r="60" ht="18.95" customHeight="1" x14ac:dyDescent="0.4"/>
    <row r="61" ht="18.95" customHeight="1" x14ac:dyDescent="0.4"/>
    <row r="62" ht="18.95" customHeight="1" x14ac:dyDescent="0.4"/>
    <row r="63" ht="18.95" customHeight="1" x14ac:dyDescent="0.4"/>
    <row r="64" ht="18.95" customHeight="1" x14ac:dyDescent="0.4"/>
    <row r="65" ht="18.95" customHeight="1" x14ac:dyDescent="0.4"/>
  </sheetData>
  <autoFilter ref="A2:F2" xr:uid="{ADBDCFD4-85EC-407D-9D71-2EBD54B15877}"/>
  <mergeCells count="1">
    <mergeCell ref="A1:B1"/>
  </mergeCells>
  <phoneticPr fontId="1"/>
  <conditionalFormatting sqref="A3:B32">
    <cfRule type="expression" dxfId="70" priority="2">
      <formula>WEEKDAY($A3)=7</formula>
    </cfRule>
    <cfRule type="expression" dxfId="69" priority="3">
      <formula>WEEKDAY(A3)=1</formula>
    </cfRule>
  </conditionalFormatting>
  <conditionalFormatting sqref="C3:D32">
    <cfRule type="cellIs" dxfId="68" priority="6" operator="equal">
      <formula>"介護労働安定センター"</formula>
    </cfRule>
    <cfRule type="cellIs" dxfId="67" priority="7" operator="equal">
      <formula>"シルバーサービス振興会"</formula>
    </cfRule>
    <cfRule type="cellIs" dxfId="66" priority="8" operator="equal">
      <formula>"県社協"</formula>
    </cfRule>
  </conditionalFormatting>
  <dataValidations count="3">
    <dataValidation type="list" allowBlank="1" showInputMessage="1" showErrorMessage="1" sqref="C3:C32" xr:uid="{76834261-D551-43C4-A525-75090370AFAF}">
      <formula1>研修機関</formula1>
    </dataValidation>
    <dataValidation type="list" allowBlank="1" showInputMessage="1" showErrorMessage="1" sqref="F3:F32" xr:uid="{E42DE4E5-B742-4B58-B4B3-CBE81EE2738E}">
      <formula1>対象</formula1>
    </dataValidation>
    <dataValidation type="list" allowBlank="1" showInputMessage="1" showErrorMessage="1" sqref="D3:D37" xr:uid="{7E37EEFA-8D47-46BB-B548-2B861D23E2EC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EC30E16-780E-4D34-9B98-709C1524CA10}">
            <xm:f>COUNTIF(リスト!$L$2:$L$41,A3)=1</xm:f>
            <x14:dxf>
              <font>
                <color rgb="FFFF0000"/>
              </font>
            </x14:dxf>
          </x14:cfRule>
          <xm:sqref>A3:B32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EEF6C-21C5-4CC2-9D53-58B15E8A22C1}">
  <dimension ref="A1:M65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9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1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7" t="s">
        <v>5</v>
      </c>
    </row>
    <row r="3" spans="1:6" ht="18.95" customHeight="1" x14ac:dyDescent="0.4">
      <c r="A3" s="7">
        <f>DATE(リスト!$A$3,$A$1,ROW()-2)</f>
        <v>45658</v>
      </c>
      <c r="B3" s="8">
        <f>A3</f>
        <v>45658</v>
      </c>
      <c r="C3" s="10"/>
      <c r="D3" s="10"/>
      <c r="E3" s="6"/>
      <c r="F3" s="10"/>
    </row>
    <row r="4" spans="1:6" ht="18.95" customHeight="1" x14ac:dyDescent="0.4">
      <c r="A4" s="7">
        <f>DATE(リスト!$A$3,$A$1,ROW()-2)</f>
        <v>45659</v>
      </c>
      <c r="B4" s="8">
        <f t="shared" ref="B4:B34" si="0">A4</f>
        <v>45659</v>
      </c>
      <c r="C4" s="10"/>
      <c r="D4" s="10"/>
      <c r="E4" s="6"/>
      <c r="F4" s="10"/>
    </row>
    <row r="5" spans="1:6" ht="18.95" customHeight="1" x14ac:dyDescent="0.4">
      <c r="A5" s="7">
        <f>DATE(リスト!$A$3,$A$1,ROW()-2)</f>
        <v>45660</v>
      </c>
      <c r="B5" s="8">
        <f t="shared" si="0"/>
        <v>45660</v>
      </c>
      <c r="C5" s="10"/>
      <c r="D5" s="10"/>
      <c r="E5" s="6"/>
      <c r="F5" s="10"/>
    </row>
    <row r="6" spans="1:6" ht="18.95" customHeight="1" x14ac:dyDescent="0.4">
      <c r="A6" s="7">
        <f>DATE(リスト!$A$3,$A$1,ROW()-2)</f>
        <v>45661</v>
      </c>
      <c r="B6" s="8">
        <f t="shared" si="0"/>
        <v>45661</v>
      </c>
      <c r="C6" s="10"/>
      <c r="D6" s="10"/>
      <c r="E6" s="6"/>
      <c r="F6" s="10"/>
    </row>
    <row r="7" spans="1:6" ht="18.95" customHeight="1" x14ac:dyDescent="0.4">
      <c r="A7" s="7">
        <f>DATE(リスト!$A$3,$A$1,ROW()-2)</f>
        <v>45662</v>
      </c>
      <c r="B7" s="8">
        <f t="shared" si="0"/>
        <v>45662</v>
      </c>
      <c r="C7" s="10"/>
      <c r="D7" s="10"/>
      <c r="E7" s="6"/>
      <c r="F7" s="10"/>
    </row>
    <row r="8" spans="1:6" ht="18.95" customHeight="1" x14ac:dyDescent="0.4">
      <c r="A8" s="7">
        <f>DATE(リスト!$A$3,$A$1,ROW()-2)</f>
        <v>45663</v>
      </c>
      <c r="B8" s="8">
        <f t="shared" si="0"/>
        <v>45663</v>
      </c>
      <c r="C8" s="10"/>
      <c r="D8" s="10"/>
      <c r="E8" s="6"/>
      <c r="F8" s="10"/>
    </row>
    <row r="9" spans="1:6" ht="18.95" customHeight="1" x14ac:dyDescent="0.4">
      <c r="A9" s="7">
        <f>DATE(リスト!$A$3,$A$1,ROW()-2)</f>
        <v>45664</v>
      </c>
      <c r="B9" s="8">
        <f t="shared" si="0"/>
        <v>45664</v>
      </c>
      <c r="C9" s="10"/>
      <c r="D9" s="10"/>
      <c r="E9" s="6"/>
      <c r="F9" s="10"/>
    </row>
    <row r="10" spans="1:6" ht="18.95" customHeight="1" x14ac:dyDescent="0.4">
      <c r="A10" s="7">
        <f>DATE(リスト!$A$3,$A$1,ROW()-2)</f>
        <v>45665</v>
      </c>
      <c r="B10" s="8">
        <f t="shared" si="0"/>
        <v>45665</v>
      </c>
      <c r="C10" s="10"/>
      <c r="D10" s="10"/>
      <c r="E10" s="6"/>
      <c r="F10" s="10"/>
    </row>
    <row r="11" spans="1:6" ht="18.95" customHeight="1" x14ac:dyDescent="0.4">
      <c r="A11" s="7">
        <f>DATE(リスト!$A$3,$A$1,ROW()-2)</f>
        <v>45666</v>
      </c>
      <c r="B11" s="8">
        <f t="shared" si="0"/>
        <v>45666</v>
      </c>
      <c r="C11" s="10"/>
      <c r="D11" s="10"/>
      <c r="E11" s="6"/>
      <c r="F11" s="10"/>
    </row>
    <row r="12" spans="1:6" ht="18.95" customHeight="1" x14ac:dyDescent="0.4">
      <c r="A12" s="7">
        <f>DATE(リスト!$A$3,$A$1,ROW()-2)</f>
        <v>45667</v>
      </c>
      <c r="B12" s="8">
        <f t="shared" si="0"/>
        <v>45667</v>
      </c>
      <c r="C12" s="10"/>
      <c r="D12" s="10"/>
      <c r="E12" s="6"/>
      <c r="F12" s="10"/>
    </row>
    <row r="13" spans="1:6" ht="18.95" customHeight="1" x14ac:dyDescent="0.4">
      <c r="A13" s="7">
        <f>DATE(リスト!$A$3,$A$1,ROW()-2)</f>
        <v>45668</v>
      </c>
      <c r="B13" s="8">
        <f t="shared" si="0"/>
        <v>45668</v>
      </c>
      <c r="C13" s="10"/>
      <c r="D13" s="10"/>
      <c r="E13" s="20"/>
      <c r="F13" s="10"/>
    </row>
    <row r="14" spans="1:6" ht="18.95" customHeight="1" x14ac:dyDescent="0.4">
      <c r="A14" s="7">
        <f>DATE(リスト!$A$3,$A$1,ROW()-2)</f>
        <v>45669</v>
      </c>
      <c r="B14" s="8">
        <f t="shared" si="0"/>
        <v>45669</v>
      </c>
      <c r="C14" s="10"/>
      <c r="D14" s="10"/>
      <c r="E14" s="6"/>
      <c r="F14" s="10"/>
    </row>
    <row r="15" spans="1:6" ht="18.95" customHeight="1" x14ac:dyDescent="0.4">
      <c r="A15" s="7">
        <f>DATE(リスト!$A$3,$A$1,ROW()-2)</f>
        <v>45670</v>
      </c>
      <c r="B15" s="8">
        <f t="shared" si="0"/>
        <v>45670</v>
      </c>
      <c r="C15" s="10"/>
      <c r="D15" s="10"/>
      <c r="E15" s="6"/>
      <c r="F15" s="10"/>
    </row>
    <row r="16" spans="1:6" ht="18.95" customHeight="1" x14ac:dyDescent="0.4">
      <c r="A16" s="7">
        <f>DATE(リスト!$A$3,$A$1,ROW()-2)</f>
        <v>45671</v>
      </c>
      <c r="B16" s="8">
        <f t="shared" si="0"/>
        <v>45671</v>
      </c>
      <c r="C16" s="10"/>
      <c r="D16" s="10"/>
      <c r="E16" s="6"/>
      <c r="F16" s="10"/>
    </row>
    <row r="17" spans="1:6" ht="18.95" customHeight="1" x14ac:dyDescent="0.4">
      <c r="A17" s="7">
        <f>DATE(リスト!$A$3,$A$1,ROW()-2)</f>
        <v>45672</v>
      </c>
      <c r="B17" s="8">
        <f t="shared" si="0"/>
        <v>45672</v>
      </c>
      <c r="C17" s="10" t="s">
        <v>4</v>
      </c>
      <c r="D17" s="10" t="s">
        <v>64</v>
      </c>
      <c r="E17" s="20" t="s">
        <v>73</v>
      </c>
      <c r="F17" s="10" t="s">
        <v>59</v>
      </c>
    </row>
    <row r="18" spans="1:6" ht="18.95" customHeight="1" x14ac:dyDescent="0.4">
      <c r="A18" s="7"/>
      <c r="B18" s="8"/>
      <c r="C18" s="10" t="s">
        <v>3</v>
      </c>
      <c r="D18" s="10" t="s">
        <v>66</v>
      </c>
      <c r="E18" s="20" t="s">
        <v>148</v>
      </c>
      <c r="F18" s="10" t="s">
        <v>36</v>
      </c>
    </row>
    <row r="19" spans="1:6" ht="18.95" customHeight="1" x14ac:dyDescent="0.4">
      <c r="A19" s="7">
        <f>DATE(リスト!$A$3,$A$1,ROW()-3)</f>
        <v>45673</v>
      </c>
      <c r="B19" s="8">
        <f t="shared" si="0"/>
        <v>45673</v>
      </c>
      <c r="C19" s="10"/>
      <c r="D19" s="10"/>
      <c r="E19" s="6"/>
      <c r="F19" s="10"/>
    </row>
    <row r="20" spans="1:6" ht="18.95" customHeight="1" x14ac:dyDescent="0.4">
      <c r="A20" s="7">
        <f>DATE(リスト!$A$3,$A$1,ROW()-3)</f>
        <v>45674</v>
      </c>
      <c r="B20" s="8">
        <f t="shared" si="0"/>
        <v>45674</v>
      </c>
      <c r="C20" s="10"/>
      <c r="D20" s="10"/>
      <c r="E20" s="6"/>
      <c r="F20" s="10"/>
    </row>
    <row r="21" spans="1:6" ht="18.95" customHeight="1" x14ac:dyDescent="0.4">
      <c r="A21" s="7">
        <f>DATE(リスト!$A$3,$A$1,ROW()-3)</f>
        <v>45675</v>
      </c>
      <c r="B21" s="8">
        <f t="shared" si="0"/>
        <v>45675</v>
      </c>
      <c r="C21" s="10"/>
      <c r="D21" s="10"/>
      <c r="E21" s="6"/>
      <c r="F21" s="10"/>
    </row>
    <row r="22" spans="1:6" ht="18.95" customHeight="1" x14ac:dyDescent="0.4">
      <c r="A22" s="7">
        <f>DATE(リスト!$A$3,$A$1,ROW()-3)</f>
        <v>45676</v>
      </c>
      <c r="B22" s="8">
        <f t="shared" si="0"/>
        <v>45676</v>
      </c>
      <c r="C22" s="10"/>
      <c r="D22" s="10"/>
      <c r="E22" s="6"/>
      <c r="F22" s="10"/>
    </row>
    <row r="23" spans="1:6" ht="18.95" customHeight="1" x14ac:dyDescent="0.4">
      <c r="A23" s="7">
        <f>DATE(リスト!$A$3,$A$1,ROW()-3)</f>
        <v>45677</v>
      </c>
      <c r="B23" s="8">
        <f t="shared" si="0"/>
        <v>45677</v>
      </c>
      <c r="C23" s="10"/>
      <c r="D23" s="10"/>
      <c r="E23" s="6"/>
      <c r="F23" s="10"/>
    </row>
    <row r="24" spans="1:6" ht="18.95" customHeight="1" x14ac:dyDescent="0.4">
      <c r="A24" s="7">
        <f>DATE(リスト!$A$3,$A$1,ROW()-3)</f>
        <v>45678</v>
      </c>
      <c r="B24" s="8">
        <f t="shared" si="0"/>
        <v>45678</v>
      </c>
      <c r="C24" s="10"/>
      <c r="D24" s="10"/>
      <c r="E24" s="6"/>
      <c r="F24" s="10"/>
    </row>
    <row r="25" spans="1:6" ht="18.95" customHeight="1" x14ac:dyDescent="0.4">
      <c r="A25" s="7">
        <f>DATE(リスト!$A$3,$A$1,ROW()-3)</f>
        <v>45679</v>
      </c>
      <c r="B25" s="8">
        <f t="shared" si="0"/>
        <v>45679</v>
      </c>
      <c r="C25" s="10"/>
      <c r="D25" s="10"/>
      <c r="E25" s="6"/>
      <c r="F25" s="10"/>
    </row>
    <row r="26" spans="1:6" ht="18.95" customHeight="1" x14ac:dyDescent="0.4">
      <c r="A26" s="7">
        <f>DATE(リスト!$A$3,$A$1,ROW()-3)</f>
        <v>45680</v>
      </c>
      <c r="B26" s="8">
        <f t="shared" si="0"/>
        <v>45680</v>
      </c>
      <c r="C26" s="10"/>
      <c r="D26" s="10"/>
      <c r="E26" s="6"/>
      <c r="F26" s="10"/>
    </row>
    <row r="27" spans="1:6" ht="18.95" customHeight="1" x14ac:dyDescent="0.4">
      <c r="A27" s="7">
        <f>DATE(リスト!$A$3,$A$1,ROW()-3)</f>
        <v>45681</v>
      </c>
      <c r="B27" s="8">
        <f t="shared" si="0"/>
        <v>45681</v>
      </c>
      <c r="C27" s="10" t="s">
        <v>4</v>
      </c>
      <c r="D27" s="10" t="s">
        <v>64</v>
      </c>
      <c r="E27" s="20" t="s">
        <v>74</v>
      </c>
      <c r="F27" s="10" t="s">
        <v>36</v>
      </c>
    </row>
    <row r="28" spans="1:6" ht="18.95" customHeight="1" x14ac:dyDescent="0.4">
      <c r="A28" s="7">
        <f>DATE(リスト!$A$3,$A$1,ROW()-3)</f>
        <v>45682</v>
      </c>
      <c r="B28" s="8">
        <f t="shared" si="0"/>
        <v>45682</v>
      </c>
      <c r="C28" s="10"/>
      <c r="D28" s="10"/>
      <c r="E28" s="6"/>
      <c r="F28" s="10"/>
    </row>
    <row r="29" spans="1:6" ht="18.95" customHeight="1" x14ac:dyDescent="0.4">
      <c r="A29" s="7">
        <f>DATE(リスト!$A$3,$A$1,ROW()-3)</f>
        <v>45683</v>
      </c>
      <c r="B29" s="8">
        <f t="shared" si="0"/>
        <v>45683</v>
      </c>
      <c r="C29" s="10"/>
      <c r="D29" s="10"/>
      <c r="E29" s="6"/>
      <c r="F29" s="10"/>
    </row>
    <row r="30" spans="1:6" ht="18.95" customHeight="1" x14ac:dyDescent="0.4">
      <c r="A30" s="7">
        <f>DATE(リスト!$A$3,$A$1,ROW()-3)</f>
        <v>45684</v>
      </c>
      <c r="B30" s="8">
        <f t="shared" si="0"/>
        <v>45684</v>
      </c>
      <c r="C30" s="10"/>
      <c r="D30" s="10"/>
      <c r="E30" s="6"/>
      <c r="F30" s="10"/>
    </row>
    <row r="31" spans="1:6" ht="31.5" x14ac:dyDescent="0.4">
      <c r="A31" s="7">
        <f>DATE(リスト!$A$3,$A$1,ROW()-3)</f>
        <v>45685</v>
      </c>
      <c r="B31" s="8">
        <f t="shared" si="0"/>
        <v>45685</v>
      </c>
      <c r="C31" s="10" t="s">
        <v>2</v>
      </c>
      <c r="D31" s="10" t="s">
        <v>65</v>
      </c>
      <c r="E31" s="21" t="s">
        <v>133</v>
      </c>
      <c r="F31" s="10" t="s">
        <v>31</v>
      </c>
    </row>
    <row r="32" spans="1:6" ht="18.95" customHeight="1" x14ac:dyDescent="0.4">
      <c r="A32" s="7">
        <f>DATE(リスト!$A$3,$A$1,ROW()-3)</f>
        <v>45686</v>
      </c>
      <c r="B32" s="8">
        <f t="shared" si="0"/>
        <v>45686</v>
      </c>
      <c r="C32" s="10" t="s">
        <v>2</v>
      </c>
      <c r="D32" s="10" t="s">
        <v>65</v>
      </c>
      <c r="E32" s="6" t="s">
        <v>134</v>
      </c>
      <c r="F32" s="10" t="s">
        <v>31</v>
      </c>
    </row>
    <row r="33" spans="1:13" ht="18.95" customHeight="1" x14ac:dyDescent="0.4">
      <c r="A33" s="7">
        <f>DATE(リスト!$A$3,$A$1,ROW()-3)</f>
        <v>45687</v>
      </c>
      <c r="B33" s="8">
        <f t="shared" si="0"/>
        <v>45687</v>
      </c>
      <c r="C33" s="10"/>
      <c r="D33" s="10"/>
      <c r="E33" s="6"/>
      <c r="F33" s="10"/>
    </row>
    <row r="34" spans="1:13" s="9" customFormat="1" ht="18.95" customHeight="1" x14ac:dyDescent="0.4">
      <c r="A34" s="7">
        <f>DATE(リスト!$A$3,$A$1,ROW()-3)</f>
        <v>45688</v>
      </c>
      <c r="B34" s="8">
        <f t="shared" si="0"/>
        <v>45688</v>
      </c>
      <c r="C34" s="10"/>
      <c r="D34" s="10"/>
      <c r="E34" s="6"/>
      <c r="F34" s="10"/>
      <c r="G34" s="1"/>
      <c r="H34" s="1"/>
      <c r="I34" s="1"/>
      <c r="J34" s="1"/>
      <c r="K34" s="1"/>
      <c r="L34" s="1"/>
      <c r="M34" s="1"/>
    </row>
    <row r="35" spans="1:13" s="9" customFormat="1" ht="18.95" customHeight="1" x14ac:dyDescent="0.4">
      <c r="A35" s="2"/>
      <c r="B35" s="2"/>
      <c r="E35" s="1"/>
      <c r="G35" s="1"/>
      <c r="H35" s="1"/>
      <c r="I35" s="1"/>
      <c r="J35" s="1"/>
      <c r="K35" s="1"/>
      <c r="L35" s="1"/>
      <c r="M35" s="1"/>
    </row>
    <row r="36" spans="1:13" s="9" customFormat="1" ht="18.95" customHeight="1" x14ac:dyDescent="0.4">
      <c r="A36" s="2"/>
      <c r="B36" s="2"/>
      <c r="E36" s="1"/>
      <c r="G36" s="1"/>
      <c r="H36" s="1"/>
      <c r="I36" s="1"/>
      <c r="J36" s="1"/>
      <c r="K36" s="1"/>
      <c r="L36" s="1"/>
      <c r="M36" s="1"/>
    </row>
    <row r="37" spans="1:13" s="9" customFormat="1" ht="18.95" customHeight="1" x14ac:dyDescent="0.4">
      <c r="A37" s="2"/>
      <c r="B37" s="2"/>
      <c r="E37" s="1"/>
      <c r="G37" s="1"/>
      <c r="H37" s="1"/>
      <c r="I37" s="1"/>
      <c r="J37" s="1"/>
      <c r="K37" s="1"/>
      <c r="L37" s="1"/>
      <c r="M37" s="1"/>
    </row>
    <row r="38" spans="1:13" s="9" customFormat="1" ht="18.95" customHeight="1" x14ac:dyDescent="0.4">
      <c r="A38" s="2"/>
      <c r="B38" s="2"/>
      <c r="E38" s="1"/>
      <c r="G38" s="1"/>
      <c r="H38" s="1"/>
      <c r="I38" s="1"/>
      <c r="J38" s="1"/>
      <c r="K38" s="1"/>
      <c r="L38" s="1"/>
      <c r="M38" s="1"/>
    </row>
    <row r="39" spans="1:13" s="9" customFormat="1" ht="18.95" customHeight="1" x14ac:dyDescent="0.4">
      <c r="A39" s="2"/>
      <c r="B39" s="2"/>
      <c r="E39" s="1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G44" s="1"/>
      <c r="H44" s="1"/>
      <c r="I44" s="1"/>
      <c r="J44" s="1"/>
      <c r="K44" s="1"/>
      <c r="L44" s="1"/>
      <c r="M44" s="1"/>
    </row>
    <row r="45" spans="1:13" s="9" customFormat="1" ht="18.95" customHeight="1" x14ac:dyDescent="0.4">
      <c r="A45" s="2"/>
      <c r="B45" s="2"/>
      <c r="E45" s="1"/>
      <c r="G45" s="1"/>
      <c r="H45" s="1"/>
      <c r="I45" s="1"/>
      <c r="J45" s="1"/>
      <c r="K45" s="1"/>
      <c r="L45" s="1"/>
      <c r="M45" s="1"/>
    </row>
    <row r="46" spans="1:13" s="9" customFormat="1" ht="18.95" customHeight="1" x14ac:dyDescent="0.4">
      <c r="A46" s="2"/>
      <c r="B46" s="2"/>
      <c r="E46" s="1"/>
      <c r="G46" s="1"/>
      <c r="H46" s="1"/>
      <c r="I46" s="1"/>
      <c r="J46" s="1"/>
      <c r="K46" s="1"/>
      <c r="L46" s="1"/>
      <c r="M46" s="1"/>
    </row>
    <row r="47" spans="1:13" s="9" customFormat="1" ht="18.95" customHeight="1" x14ac:dyDescent="0.4">
      <c r="A47" s="2"/>
      <c r="B47" s="2"/>
      <c r="E47" s="1"/>
      <c r="G47" s="1"/>
      <c r="H47" s="1"/>
      <c r="I47" s="1"/>
      <c r="J47" s="1"/>
      <c r="K47" s="1"/>
      <c r="L47" s="1"/>
      <c r="M47" s="1"/>
    </row>
    <row r="48" spans="1:13" s="9" customFormat="1" ht="18.95" customHeight="1" x14ac:dyDescent="0.4">
      <c r="A48" s="2"/>
      <c r="B48" s="2"/>
      <c r="E48" s="1"/>
      <c r="G48" s="1"/>
      <c r="H48" s="1"/>
      <c r="I48" s="1"/>
      <c r="J48" s="1"/>
      <c r="K48" s="1"/>
      <c r="L48" s="1"/>
      <c r="M48" s="1"/>
    </row>
    <row r="49" spans="3:13" s="2" customFormat="1" ht="18.95" customHeight="1" x14ac:dyDescent="0.4">
      <c r="C49" s="9"/>
      <c r="D49" s="9"/>
      <c r="E49" s="1"/>
      <c r="F49" s="9"/>
      <c r="G49" s="1"/>
      <c r="H49" s="1"/>
      <c r="I49" s="1"/>
      <c r="J49" s="1"/>
      <c r="K49" s="1"/>
      <c r="L49" s="1"/>
      <c r="M49" s="1"/>
    </row>
    <row r="50" spans="3:13" s="2" customFormat="1" ht="18.95" customHeight="1" x14ac:dyDescent="0.4">
      <c r="C50" s="9"/>
      <c r="D50" s="9"/>
      <c r="E50" s="1"/>
      <c r="F50" s="9"/>
      <c r="G50" s="1"/>
      <c r="H50" s="1"/>
      <c r="I50" s="1"/>
      <c r="J50" s="1"/>
      <c r="K50" s="1"/>
      <c r="L50" s="1"/>
      <c r="M50" s="1"/>
    </row>
    <row r="51" spans="3:13" s="2" customFormat="1" ht="18.95" customHeight="1" x14ac:dyDescent="0.4">
      <c r="C51" s="9"/>
      <c r="D51" s="9"/>
      <c r="E51" s="1"/>
      <c r="F51" s="9"/>
      <c r="G51" s="1"/>
      <c r="H51" s="1"/>
      <c r="I51" s="1"/>
      <c r="J51" s="1"/>
      <c r="K51" s="1"/>
      <c r="L51" s="1"/>
      <c r="M51" s="1"/>
    </row>
    <row r="52" spans="3:13" s="2" customFormat="1" ht="18.95" customHeight="1" x14ac:dyDescent="0.4">
      <c r="C52" s="9"/>
      <c r="D52" s="9"/>
      <c r="E52" s="1"/>
      <c r="F52" s="9"/>
      <c r="G52" s="1"/>
      <c r="H52" s="1"/>
      <c r="I52" s="1"/>
      <c r="J52" s="1"/>
      <c r="K52" s="1"/>
      <c r="L52" s="1"/>
      <c r="M52" s="1"/>
    </row>
    <row r="53" spans="3:13" s="2" customFormat="1" ht="18.95" customHeight="1" x14ac:dyDescent="0.4">
      <c r="C53" s="9"/>
      <c r="D53" s="9"/>
      <c r="E53" s="1"/>
      <c r="F53" s="9"/>
      <c r="G53" s="1"/>
      <c r="H53" s="1"/>
      <c r="I53" s="1"/>
      <c r="J53" s="1"/>
      <c r="K53" s="1"/>
      <c r="L53" s="1"/>
      <c r="M53" s="1"/>
    </row>
    <row r="54" spans="3:13" s="2" customFormat="1" ht="18.95" customHeight="1" x14ac:dyDescent="0.4">
      <c r="C54" s="9"/>
      <c r="D54" s="9"/>
      <c r="E54" s="1"/>
      <c r="F54" s="9"/>
      <c r="G54" s="1"/>
      <c r="H54" s="1"/>
      <c r="I54" s="1"/>
      <c r="J54" s="1"/>
      <c r="K54" s="1"/>
      <c r="L54" s="1"/>
      <c r="M54" s="1"/>
    </row>
    <row r="55" spans="3:13" s="2" customFormat="1" ht="18.95" customHeight="1" x14ac:dyDescent="0.4">
      <c r="C55" s="9"/>
      <c r="D55" s="9"/>
      <c r="E55" s="1"/>
      <c r="F55" s="9"/>
      <c r="G55" s="1"/>
      <c r="H55" s="1"/>
      <c r="I55" s="1"/>
      <c r="J55" s="1"/>
      <c r="K55" s="1"/>
      <c r="L55" s="1"/>
      <c r="M55" s="1"/>
    </row>
    <row r="56" spans="3:13" s="2" customFormat="1" ht="18.95" customHeight="1" x14ac:dyDescent="0.4">
      <c r="C56" s="9"/>
      <c r="D56" s="9"/>
      <c r="E56" s="1"/>
      <c r="F56" s="9"/>
      <c r="G56" s="1"/>
      <c r="H56" s="1"/>
      <c r="I56" s="1"/>
      <c r="J56" s="1"/>
      <c r="K56" s="1"/>
      <c r="L56" s="1"/>
      <c r="M56" s="1"/>
    </row>
    <row r="57" spans="3:13" s="2" customFormat="1" ht="18.95" customHeight="1" x14ac:dyDescent="0.4">
      <c r="C57" s="9"/>
      <c r="D57" s="9"/>
      <c r="E57" s="1"/>
      <c r="F57" s="9"/>
      <c r="G57" s="1"/>
      <c r="H57" s="1"/>
      <c r="I57" s="1"/>
      <c r="J57" s="1"/>
      <c r="K57" s="1"/>
      <c r="L57" s="1"/>
      <c r="M57" s="1"/>
    </row>
    <row r="58" spans="3:13" s="2" customFormat="1" ht="18.95" customHeight="1" x14ac:dyDescent="0.4">
      <c r="C58" s="9"/>
      <c r="D58" s="9"/>
      <c r="E58" s="1"/>
      <c r="F58" s="9"/>
      <c r="G58" s="1"/>
      <c r="H58" s="1"/>
      <c r="I58" s="1"/>
      <c r="J58" s="1"/>
      <c r="K58" s="1"/>
      <c r="L58" s="1"/>
      <c r="M58" s="1"/>
    </row>
    <row r="59" spans="3:13" s="2" customFormat="1" ht="18.95" customHeight="1" x14ac:dyDescent="0.4">
      <c r="C59" s="9"/>
      <c r="D59" s="9"/>
      <c r="E59" s="1"/>
      <c r="F59" s="9"/>
      <c r="G59" s="1"/>
      <c r="H59" s="1"/>
      <c r="I59" s="1"/>
      <c r="J59" s="1"/>
      <c r="K59" s="1"/>
      <c r="L59" s="1"/>
      <c r="M59" s="1"/>
    </row>
    <row r="60" spans="3:13" s="2" customFormat="1" ht="18.95" customHeight="1" x14ac:dyDescent="0.4">
      <c r="C60" s="9"/>
      <c r="D60" s="9"/>
      <c r="E60" s="1"/>
      <c r="F60" s="9"/>
      <c r="G60" s="1"/>
      <c r="H60" s="1"/>
      <c r="I60" s="1"/>
      <c r="J60" s="1"/>
      <c r="K60" s="1"/>
      <c r="L60" s="1"/>
      <c r="M60" s="1"/>
    </row>
    <row r="61" spans="3:13" s="2" customFormat="1" ht="18.95" customHeight="1" x14ac:dyDescent="0.4">
      <c r="C61" s="9"/>
      <c r="D61" s="9"/>
      <c r="E61" s="1"/>
      <c r="F61" s="9"/>
      <c r="G61" s="1"/>
      <c r="H61" s="1"/>
      <c r="I61" s="1"/>
      <c r="J61" s="1"/>
      <c r="K61" s="1"/>
      <c r="L61" s="1"/>
      <c r="M61" s="1"/>
    </row>
    <row r="62" spans="3:13" s="2" customFormat="1" ht="18.95" customHeight="1" x14ac:dyDescent="0.4">
      <c r="C62" s="9"/>
      <c r="D62" s="9"/>
      <c r="E62" s="1"/>
      <c r="F62" s="9"/>
      <c r="G62" s="1"/>
      <c r="H62" s="1"/>
      <c r="I62" s="1"/>
      <c r="J62" s="1"/>
      <c r="K62" s="1"/>
      <c r="L62" s="1"/>
      <c r="M62" s="1"/>
    </row>
    <row r="63" spans="3:13" s="2" customFormat="1" ht="18.95" customHeight="1" x14ac:dyDescent="0.4">
      <c r="C63" s="9"/>
      <c r="D63" s="9"/>
      <c r="E63" s="1"/>
      <c r="F63" s="9"/>
      <c r="G63" s="1"/>
      <c r="H63" s="1"/>
      <c r="I63" s="1"/>
      <c r="J63" s="1"/>
      <c r="K63" s="1"/>
      <c r="L63" s="1"/>
      <c r="M63" s="1"/>
    </row>
    <row r="64" spans="3:13" s="2" customFormat="1" ht="18.95" customHeight="1" x14ac:dyDescent="0.4">
      <c r="C64" s="9"/>
      <c r="D64" s="9"/>
      <c r="E64" s="1"/>
      <c r="F64" s="9"/>
      <c r="G64" s="1"/>
      <c r="H64" s="1"/>
      <c r="I64" s="1"/>
      <c r="J64" s="1"/>
      <c r="K64" s="1"/>
      <c r="L64" s="1"/>
      <c r="M64" s="1"/>
    </row>
    <row r="65" spans="3:13" s="2" customFormat="1" ht="18.95" customHeight="1" x14ac:dyDescent="0.4">
      <c r="C65" s="9"/>
      <c r="D65" s="9"/>
      <c r="E65" s="1"/>
      <c r="F65" s="9"/>
      <c r="G65" s="1"/>
      <c r="H65" s="1"/>
      <c r="I65" s="1"/>
      <c r="J65" s="1"/>
      <c r="K65" s="1"/>
      <c r="L65" s="1"/>
      <c r="M65" s="1"/>
    </row>
  </sheetData>
  <autoFilter ref="A2:F34" xr:uid="{1F7692B2-CC79-43A2-8920-CB1D2A8BB035}"/>
  <mergeCells count="1">
    <mergeCell ref="A1:B1"/>
  </mergeCells>
  <phoneticPr fontId="1"/>
  <conditionalFormatting sqref="A3:B34">
    <cfRule type="expression" dxfId="16" priority="2">
      <formula>WEEKDAY($A3)=7</formula>
    </cfRule>
    <cfRule type="expression" dxfId="15" priority="3">
      <formula>WEEKDAY(A3)=1</formula>
    </cfRule>
  </conditionalFormatting>
  <conditionalFormatting sqref="C3:D34">
    <cfRule type="cellIs" dxfId="14" priority="7" operator="equal">
      <formula>"介護労働安定センター"</formula>
    </cfRule>
    <cfRule type="cellIs" dxfId="13" priority="8" operator="equal">
      <formula>"シルバーサービス振興会"</formula>
    </cfRule>
    <cfRule type="cellIs" dxfId="12" priority="9" operator="equal">
      <formula>"県社協"</formula>
    </cfRule>
  </conditionalFormatting>
  <dataValidations count="3">
    <dataValidation type="list" allowBlank="1" showInputMessage="1" showErrorMessage="1" sqref="D3:D34" xr:uid="{BE2798A5-0A69-4186-8E79-70FEDC0231EA}">
      <formula1>開催方法</formula1>
    </dataValidation>
    <dataValidation type="list" allowBlank="1" showInputMessage="1" showErrorMessage="1" sqref="C3:C34" xr:uid="{16F0FD88-FEC5-4F82-8A1F-4B6DD4A31D30}">
      <formula1>研修機関</formula1>
    </dataValidation>
    <dataValidation type="list" allowBlank="1" showInputMessage="1" showErrorMessage="1" sqref="F3:F34" xr:uid="{AEC346C3-234A-4C80-89B5-FE1EF7258866}">
      <formula1>対象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2C61FB5-3C1C-4952-AF3E-3DC9E3B5319B}">
            <xm:f>COUNTIF(リスト!$L$2:$L$41,A3)=1</xm:f>
            <x14:dxf>
              <font>
                <color rgb="FFFF0000"/>
              </font>
            </x14:dxf>
          </x14:cfRule>
          <xm:sqref>A3:B34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63662-E617-435E-B062-12B97B181DE5}">
  <dimension ref="A1:M61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9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2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7" t="s">
        <v>5</v>
      </c>
    </row>
    <row r="3" spans="1:6" ht="18.95" customHeight="1" x14ac:dyDescent="0.4">
      <c r="A3" s="7">
        <f>DATE(リスト!$A$3,$A$1,ROW()-2)</f>
        <v>45689</v>
      </c>
      <c r="B3" s="8">
        <f>A3</f>
        <v>45689</v>
      </c>
      <c r="C3" s="10"/>
      <c r="D3" s="10"/>
      <c r="E3" s="6"/>
      <c r="F3" s="10"/>
    </row>
    <row r="4" spans="1:6" ht="18.95" customHeight="1" x14ac:dyDescent="0.4">
      <c r="A4" s="7">
        <f>DATE(リスト!$A$3,$A$1,ROW()-2)</f>
        <v>45690</v>
      </c>
      <c r="B4" s="8">
        <f t="shared" ref="B4:B30" si="0">A4</f>
        <v>45690</v>
      </c>
      <c r="C4" s="10"/>
      <c r="D4" s="10"/>
      <c r="E4" s="6"/>
      <c r="F4" s="10"/>
    </row>
    <row r="5" spans="1:6" ht="18.95" customHeight="1" x14ac:dyDescent="0.4">
      <c r="A5" s="7">
        <f>DATE(リスト!$A$3,$A$1,ROW()-2)</f>
        <v>45691</v>
      </c>
      <c r="B5" s="8">
        <f t="shared" si="0"/>
        <v>45691</v>
      </c>
      <c r="C5" s="10"/>
      <c r="D5" s="10"/>
      <c r="E5" s="6"/>
      <c r="F5" s="10"/>
    </row>
    <row r="6" spans="1:6" ht="18.95" customHeight="1" x14ac:dyDescent="0.4">
      <c r="A6" s="7">
        <f>DATE(リスト!$A$3,$A$1,ROW()-2)</f>
        <v>45692</v>
      </c>
      <c r="B6" s="8">
        <f t="shared" si="0"/>
        <v>45692</v>
      </c>
      <c r="C6" s="10" t="s">
        <v>4</v>
      </c>
      <c r="D6" s="10" t="s">
        <v>64</v>
      </c>
      <c r="E6" s="20" t="s">
        <v>75</v>
      </c>
      <c r="F6" s="10" t="s">
        <v>36</v>
      </c>
    </row>
    <row r="7" spans="1:6" ht="18.95" customHeight="1" x14ac:dyDescent="0.4">
      <c r="A7" s="7">
        <f>DATE(リスト!$A$3,$A$1,ROW()-2)</f>
        <v>45693</v>
      </c>
      <c r="B7" s="8">
        <f t="shared" si="0"/>
        <v>45693</v>
      </c>
      <c r="C7" s="10"/>
      <c r="D7" s="10"/>
      <c r="E7" s="6"/>
      <c r="F7" s="10"/>
    </row>
    <row r="8" spans="1:6" ht="18.95" customHeight="1" x14ac:dyDescent="0.4">
      <c r="A8" s="7">
        <f>DATE(リスト!$A$3,$A$1,ROW()-2)</f>
        <v>45694</v>
      </c>
      <c r="B8" s="8">
        <f t="shared" si="0"/>
        <v>45694</v>
      </c>
      <c r="C8" s="10"/>
      <c r="D8" s="10"/>
      <c r="E8" s="6"/>
      <c r="F8" s="10"/>
    </row>
    <row r="9" spans="1:6" ht="18.95" customHeight="1" x14ac:dyDescent="0.4">
      <c r="A9" s="7">
        <f>DATE(リスト!$A$3,$A$1,ROW()-2)</f>
        <v>45695</v>
      </c>
      <c r="B9" s="8">
        <f t="shared" si="0"/>
        <v>45695</v>
      </c>
      <c r="C9" s="10"/>
      <c r="D9" s="10"/>
      <c r="E9" s="6"/>
      <c r="F9" s="10"/>
    </row>
    <row r="10" spans="1:6" ht="18.95" customHeight="1" x14ac:dyDescent="0.4">
      <c r="A10" s="7">
        <f>DATE(リスト!$A$3,$A$1,ROW()-2)</f>
        <v>45696</v>
      </c>
      <c r="B10" s="8">
        <f t="shared" si="0"/>
        <v>45696</v>
      </c>
      <c r="C10" s="10"/>
      <c r="D10" s="10"/>
      <c r="E10" s="6"/>
      <c r="F10" s="10"/>
    </row>
    <row r="11" spans="1:6" ht="18.95" customHeight="1" x14ac:dyDescent="0.4">
      <c r="A11" s="7">
        <f>DATE(リスト!$A$3,$A$1,ROW()-2)</f>
        <v>45697</v>
      </c>
      <c r="B11" s="8">
        <f t="shared" si="0"/>
        <v>45697</v>
      </c>
      <c r="C11" s="10"/>
      <c r="D11" s="10"/>
      <c r="E11" s="6"/>
      <c r="F11" s="10"/>
    </row>
    <row r="12" spans="1:6" ht="18.95" customHeight="1" x14ac:dyDescent="0.4">
      <c r="A12" s="7">
        <f>DATE(リスト!$A$3,$A$1,ROW()-2)</f>
        <v>45698</v>
      </c>
      <c r="B12" s="8">
        <f t="shared" si="0"/>
        <v>45698</v>
      </c>
      <c r="C12" s="10"/>
      <c r="D12" s="10"/>
      <c r="E12" s="6"/>
      <c r="F12" s="10"/>
    </row>
    <row r="13" spans="1:6" ht="18.95" customHeight="1" x14ac:dyDescent="0.4">
      <c r="A13" s="7">
        <f>DATE(リスト!$A$3,$A$1,ROW()-2)</f>
        <v>45699</v>
      </c>
      <c r="B13" s="8">
        <f t="shared" si="0"/>
        <v>45699</v>
      </c>
      <c r="C13" s="10"/>
      <c r="D13" s="10"/>
      <c r="E13" s="20"/>
      <c r="F13" s="10"/>
    </row>
    <row r="14" spans="1:6" ht="18.95" customHeight="1" x14ac:dyDescent="0.4">
      <c r="A14" s="7">
        <f>DATE(リスト!$A$3,$A$1,ROW()-2)</f>
        <v>45700</v>
      </c>
      <c r="B14" s="8">
        <f t="shared" si="0"/>
        <v>45700</v>
      </c>
      <c r="C14" s="10"/>
      <c r="D14" s="10"/>
      <c r="E14" s="6"/>
      <c r="F14" s="10"/>
    </row>
    <row r="15" spans="1:6" ht="18.95" customHeight="1" x14ac:dyDescent="0.4">
      <c r="A15" s="7">
        <f>DATE(リスト!$A$3,$A$1,ROW()-2)</f>
        <v>45701</v>
      </c>
      <c r="B15" s="8">
        <f t="shared" si="0"/>
        <v>45701</v>
      </c>
      <c r="C15" s="10" t="s">
        <v>3</v>
      </c>
      <c r="D15" s="10" t="s">
        <v>66</v>
      </c>
      <c r="E15" s="6" t="s">
        <v>157</v>
      </c>
      <c r="F15" s="10" t="s">
        <v>31</v>
      </c>
    </row>
    <row r="16" spans="1:6" ht="18.95" customHeight="1" x14ac:dyDescent="0.4">
      <c r="A16" s="7">
        <f>DATE(リスト!$A$3,$A$1,ROW()-2)</f>
        <v>45702</v>
      </c>
      <c r="B16" s="8">
        <f t="shared" si="0"/>
        <v>45702</v>
      </c>
      <c r="C16" s="10"/>
      <c r="D16" s="10"/>
      <c r="E16" s="6"/>
      <c r="F16" s="10"/>
    </row>
    <row r="17" spans="1:13" ht="18.95" customHeight="1" x14ac:dyDescent="0.4">
      <c r="A17" s="7">
        <f>DATE(リスト!$A$3,$A$1,ROW()-2)</f>
        <v>45703</v>
      </c>
      <c r="B17" s="8">
        <f t="shared" si="0"/>
        <v>45703</v>
      </c>
      <c r="C17" s="10"/>
      <c r="D17" s="10"/>
      <c r="E17" s="20"/>
      <c r="F17" s="10"/>
    </row>
    <row r="18" spans="1:13" ht="18.95" customHeight="1" x14ac:dyDescent="0.4">
      <c r="A18" s="7">
        <f>DATE(リスト!$A$3,$A$1,ROW()-2)</f>
        <v>45704</v>
      </c>
      <c r="B18" s="8">
        <f t="shared" si="0"/>
        <v>45704</v>
      </c>
      <c r="C18" s="10"/>
      <c r="D18" s="10"/>
      <c r="E18" s="6"/>
      <c r="F18" s="10"/>
    </row>
    <row r="19" spans="1:13" ht="18.95" customHeight="1" x14ac:dyDescent="0.4">
      <c r="A19" s="7">
        <f>DATE(リスト!$A$3,$A$1,ROW()-2)</f>
        <v>45705</v>
      </c>
      <c r="B19" s="8">
        <f t="shared" si="0"/>
        <v>45705</v>
      </c>
      <c r="C19" s="10"/>
      <c r="D19" s="10"/>
      <c r="E19" s="6"/>
      <c r="F19" s="10"/>
    </row>
    <row r="20" spans="1:13" ht="18.95" customHeight="1" x14ac:dyDescent="0.4">
      <c r="A20" s="7">
        <f>DATE(リスト!$A$3,$A$1,ROW()-2)</f>
        <v>45706</v>
      </c>
      <c r="B20" s="8">
        <f t="shared" si="0"/>
        <v>45706</v>
      </c>
      <c r="C20" s="10" t="s">
        <v>2</v>
      </c>
      <c r="D20" s="10" t="s">
        <v>65</v>
      </c>
      <c r="E20" s="6" t="s">
        <v>91</v>
      </c>
      <c r="F20" s="10" t="s">
        <v>31</v>
      </c>
    </row>
    <row r="21" spans="1:13" ht="18.95" customHeight="1" x14ac:dyDescent="0.4">
      <c r="A21" s="7">
        <f>DATE(リスト!$A$3,$A$1,ROW()-2)</f>
        <v>45707</v>
      </c>
      <c r="B21" s="8">
        <f t="shared" si="0"/>
        <v>45707</v>
      </c>
      <c r="C21" s="10" t="s">
        <v>2</v>
      </c>
      <c r="D21" s="10" t="s">
        <v>65</v>
      </c>
      <c r="E21" s="6" t="s">
        <v>124</v>
      </c>
      <c r="F21" s="10" t="s">
        <v>31</v>
      </c>
    </row>
    <row r="22" spans="1:13" ht="18.95" customHeight="1" x14ac:dyDescent="0.4">
      <c r="A22" s="7">
        <f>DATE(リスト!$A$3,$A$1,ROW()-2)</f>
        <v>45708</v>
      </c>
      <c r="B22" s="8">
        <f t="shared" si="0"/>
        <v>45708</v>
      </c>
      <c r="C22" s="10"/>
      <c r="D22" s="10"/>
      <c r="E22" s="6"/>
      <c r="F22" s="10"/>
    </row>
    <row r="23" spans="1:13" ht="18.95" customHeight="1" x14ac:dyDescent="0.4">
      <c r="A23" s="7">
        <f>DATE(リスト!$A$3,$A$1,ROW()-2)</f>
        <v>45709</v>
      </c>
      <c r="B23" s="8">
        <f t="shared" si="0"/>
        <v>45709</v>
      </c>
      <c r="C23" s="10"/>
      <c r="D23" s="10"/>
      <c r="E23" s="6"/>
      <c r="F23" s="10"/>
    </row>
    <row r="24" spans="1:13" ht="18.95" customHeight="1" x14ac:dyDescent="0.4">
      <c r="A24" s="7">
        <f>DATE(リスト!$A$3,$A$1,ROW()-2)</f>
        <v>45710</v>
      </c>
      <c r="B24" s="8">
        <f t="shared" si="0"/>
        <v>45710</v>
      </c>
      <c r="C24" s="10"/>
      <c r="D24" s="10"/>
      <c r="E24" s="6"/>
      <c r="F24" s="10"/>
    </row>
    <row r="25" spans="1:13" ht="18.95" customHeight="1" x14ac:dyDescent="0.4">
      <c r="A25" s="7">
        <f>DATE(リスト!$A$3,$A$1,ROW()-2)</f>
        <v>45711</v>
      </c>
      <c r="B25" s="8">
        <f t="shared" si="0"/>
        <v>45711</v>
      </c>
      <c r="C25" s="10"/>
      <c r="D25" s="10"/>
      <c r="E25" s="6"/>
      <c r="F25" s="10"/>
    </row>
    <row r="26" spans="1:13" ht="18.95" customHeight="1" x14ac:dyDescent="0.4">
      <c r="A26" s="7">
        <f>DATE(リスト!$A$3,$A$1,ROW()-2)</f>
        <v>45712</v>
      </c>
      <c r="B26" s="8">
        <f t="shared" si="0"/>
        <v>45712</v>
      </c>
      <c r="C26" s="10"/>
      <c r="D26" s="10"/>
      <c r="E26" s="20"/>
      <c r="F26" s="10"/>
    </row>
    <row r="27" spans="1:13" ht="18.95" customHeight="1" x14ac:dyDescent="0.4">
      <c r="A27" s="7">
        <f>DATE(リスト!$A$3,$A$1,ROW()-2)</f>
        <v>45713</v>
      </c>
      <c r="B27" s="8">
        <f t="shared" si="0"/>
        <v>45713</v>
      </c>
      <c r="C27" s="10"/>
      <c r="D27" s="10"/>
      <c r="E27" s="6"/>
      <c r="F27" s="10"/>
    </row>
    <row r="28" spans="1:13" ht="18.95" customHeight="1" x14ac:dyDescent="0.4">
      <c r="A28" s="7">
        <f>DATE(リスト!$A$3,$A$1,ROW()-2)</f>
        <v>45714</v>
      </c>
      <c r="B28" s="8">
        <f t="shared" si="0"/>
        <v>45714</v>
      </c>
      <c r="C28" s="10"/>
      <c r="D28" s="10"/>
      <c r="E28" s="6"/>
      <c r="F28" s="10"/>
    </row>
    <row r="29" spans="1:13" ht="18.95" customHeight="1" x14ac:dyDescent="0.4">
      <c r="A29" s="7">
        <f>DATE(リスト!$A$3,$A$1,ROW()-2)</f>
        <v>45715</v>
      </c>
      <c r="B29" s="8">
        <f t="shared" si="0"/>
        <v>45715</v>
      </c>
      <c r="C29" s="10"/>
      <c r="D29" s="10"/>
      <c r="E29" s="6"/>
      <c r="F29" s="10"/>
    </row>
    <row r="30" spans="1:13" ht="18.95" customHeight="1" x14ac:dyDescent="0.4">
      <c r="A30" s="7">
        <f>DATE(リスト!$A$3,$A$1,ROW()-2)</f>
        <v>45716</v>
      </c>
      <c r="B30" s="8">
        <f t="shared" si="0"/>
        <v>45716</v>
      </c>
      <c r="C30" s="10"/>
      <c r="D30" s="10"/>
      <c r="E30" s="6"/>
      <c r="F30" s="10"/>
    </row>
    <row r="31" spans="1:13" s="9" customFormat="1" ht="18.95" customHeight="1" x14ac:dyDescent="0.4">
      <c r="A31" s="2"/>
      <c r="B31" s="2"/>
      <c r="E31" s="1"/>
      <c r="G31" s="1"/>
      <c r="H31" s="1"/>
      <c r="I31" s="1"/>
      <c r="J31" s="1"/>
      <c r="K31" s="1"/>
      <c r="L31" s="1"/>
      <c r="M31" s="1"/>
    </row>
    <row r="32" spans="1:13" s="9" customFormat="1" ht="18.95" customHeight="1" x14ac:dyDescent="0.4">
      <c r="A32" s="2"/>
      <c r="B32" s="2"/>
      <c r="E32" s="1"/>
      <c r="G32" s="1"/>
      <c r="H32" s="1"/>
      <c r="I32" s="1"/>
      <c r="J32" s="1"/>
      <c r="K32" s="1"/>
      <c r="L32" s="1"/>
      <c r="M32" s="1"/>
    </row>
    <row r="33" spans="1:13" s="9" customFormat="1" ht="18.95" customHeight="1" x14ac:dyDescent="0.4">
      <c r="A33" s="2"/>
      <c r="B33" s="2"/>
      <c r="E33" s="1"/>
      <c r="G33" s="1"/>
      <c r="H33" s="1"/>
      <c r="I33" s="1"/>
      <c r="J33" s="1"/>
      <c r="K33" s="1"/>
      <c r="L33" s="1"/>
      <c r="M33" s="1"/>
    </row>
    <row r="34" spans="1:13" s="9" customFormat="1" ht="18.95" customHeight="1" x14ac:dyDescent="0.4">
      <c r="A34" s="2"/>
      <c r="B34" s="2"/>
      <c r="E34" s="1"/>
      <c r="G34" s="1"/>
      <c r="H34" s="1"/>
      <c r="I34" s="1"/>
      <c r="J34" s="1"/>
      <c r="K34" s="1"/>
      <c r="L34" s="1"/>
      <c r="M34" s="1"/>
    </row>
    <row r="35" spans="1:13" s="9" customFormat="1" ht="18.95" customHeight="1" x14ac:dyDescent="0.4">
      <c r="A35" s="2"/>
      <c r="B35" s="2"/>
      <c r="E35" s="1"/>
      <c r="G35" s="1"/>
      <c r="H35" s="1"/>
      <c r="I35" s="1"/>
      <c r="J35" s="1"/>
      <c r="K35" s="1"/>
      <c r="L35" s="1"/>
      <c r="M35" s="1"/>
    </row>
    <row r="36" spans="1:13" s="9" customFormat="1" ht="18.95" customHeight="1" x14ac:dyDescent="0.4">
      <c r="A36" s="2"/>
      <c r="B36" s="2"/>
      <c r="E36" s="1"/>
      <c r="G36" s="1"/>
      <c r="H36" s="1"/>
      <c r="I36" s="1"/>
      <c r="J36" s="1"/>
      <c r="K36" s="1"/>
      <c r="L36" s="1"/>
      <c r="M36" s="1"/>
    </row>
    <row r="37" spans="1:13" s="9" customFormat="1" ht="18.95" customHeight="1" x14ac:dyDescent="0.4">
      <c r="A37" s="2"/>
      <c r="B37" s="2"/>
      <c r="E37" s="1"/>
      <c r="G37" s="1"/>
      <c r="H37" s="1"/>
      <c r="I37" s="1"/>
      <c r="J37" s="1"/>
      <c r="K37" s="1"/>
      <c r="L37" s="1"/>
      <c r="M37" s="1"/>
    </row>
    <row r="38" spans="1:13" s="9" customFormat="1" ht="18.95" customHeight="1" x14ac:dyDescent="0.4">
      <c r="A38" s="2"/>
      <c r="B38" s="2"/>
      <c r="E38" s="1"/>
      <c r="G38" s="1"/>
      <c r="H38" s="1"/>
      <c r="I38" s="1"/>
      <c r="J38" s="1"/>
      <c r="K38" s="1"/>
      <c r="L38" s="1"/>
      <c r="M38" s="1"/>
    </row>
    <row r="39" spans="1:13" s="9" customFormat="1" ht="18.95" customHeight="1" x14ac:dyDescent="0.4">
      <c r="A39" s="2"/>
      <c r="B39" s="2"/>
      <c r="E39" s="1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G44" s="1"/>
      <c r="H44" s="1"/>
      <c r="I44" s="1"/>
      <c r="J44" s="1"/>
      <c r="K44" s="1"/>
      <c r="L44" s="1"/>
      <c r="M44" s="1"/>
    </row>
    <row r="45" spans="1:13" s="2" customFormat="1" ht="18.95" customHeight="1" x14ac:dyDescent="0.4">
      <c r="C45" s="9"/>
      <c r="D45" s="9"/>
      <c r="E45" s="1"/>
      <c r="F45" s="9"/>
      <c r="G45" s="1"/>
      <c r="H45" s="1"/>
      <c r="I45" s="1"/>
      <c r="J45" s="1"/>
      <c r="K45" s="1"/>
      <c r="L45" s="1"/>
      <c r="M45" s="1"/>
    </row>
    <row r="46" spans="1:13" s="2" customFormat="1" ht="18.95" customHeight="1" x14ac:dyDescent="0.4">
      <c r="C46" s="9"/>
      <c r="D46" s="9"/>
      <c r="E46" s="1"/>
      <c r="F46" s="9"/>
      <c r="G46" s="1"/>
      <c r="H46" s="1"/>
      <c r="I46" s="1"/>
      <c r="J46" s="1"/>
      <c r="K46" s="1"/>
      <c r="L46" s="1"/>
      <c r="M46" s="1"/>
    </row>
    <row r="47" spans="1:13" s="2" customFormat="1" ht="18.95" customHeight="1" x14ac:dyDescent="0.4">
      <c r="C47" s="9"/>
      <c r="D47" s="9"/>
      <c r="E47" s="1"/>
      <c r="F47" s="9"/>
      <c r="G47" s="1"/>
      <c r="H47" s="1"/>
      <c r="I47" s="1"/>
      <c r="J47" s="1"/>
      <c r="K47" s="1"/>
      <c r="L47" s="1"/>
      <c r="M47" s="1"/>
    </row>
    <row r="48" spans="1:13" s="2" customFormat="1" ht="18.95" customHeight="1" x14ac:dyDescent="0.4">
      <c r="C48" s="9"/>
      <c r="D48" s="9"/>
      <c r="E48" s="1"/>
      <c r="F48" s="9"/>
      <c r="G48" s="1"/>
      <c r="H48" s="1"/>
      <c r="I48" s="1"/>
      <c r="J48" s="1"/>
      <c r="K48" s="1"/>
      <c r="L48" s="1"/>
      <c r="M48" s="1"/>
    </row>
    <row r="49" spans="3:13" s="2" customFormat="1" ht="18.95" customHeight="1" x14ac:dyDescent="0.4">
      <c r="C49" s="9"/>
      <c r="D49" s="9"/>
      <c r="E49" s="1"/>
      <c r="F49" s="9"/>
      <c r="G49" s="1"/>
      <c r="H49" s="1"/>
      <c r="I49" s="1"/>
      <c r="J49" s="1"/>
      <c r="K49" s="1"/>
      <c r="L49" s="1"/>
      <c r="M49" s="1"/>
    </row>
    <row r="50" spans="3:13" s="2" customFormat="1" ht="18.95" customHeight="1" x14ac:dyDescent="0.4">
      <c r="C50" s="9"/>
      <c r="D50" s="9"/>
      <c r="E50" s="1"/>
      <c r="F50" s="9"/>
      <c r="G50" s="1"/>
      <c r="H50" s="1"/>
      <c r="I50" s="1"/>
      <c r="J50" s="1"/>
      <c r="K50" s="1"/>
      <c r="L50" s="1"/>
      <c r="M50" s="1"/>
    </row>
    <row r="51" spans="3:13" s="2" customFormat="1" ht="18.95" customHeight="1" x14ac:dyDescent="0.4">
      <c r="C51" s="9"/>
      <c r="D51" s="9"/>
      <c r="E51" s="1"/>
      <c r="F51" s="9"/>
      <c r="G51" s="1"/>
      <c r="H51" s="1"/>
      <c r="I51" s="1"/>
      <c r="J51" s="1"/>
      <c r="K51" s="1"/>
      <c r="L51" s="1"/>
      <c r="M51" s="1"/>
    </row>
    <row r="52" spans="3:13" s="2" customFormat="1" ht="18.95" customHeight="1" x14ac:dyDescent="0.4">
      <c r="C52" s="9"/>
      <c r="D52" s="9"/>
      <c r="E52" s="1"/>
      <c r="F52" s="9"/>
      <c r="G52" s="1"/>
      <c r="H52" s="1"/>
      <c r="I52" s="1"/>
      <c r="J52" s="1"/>
      <c r="K52" s="1"/>
      <c r="L52" s="1"/>
      <c r="M52" s="1"/>
    </row>
    <row r="53" spans="3:13" s="2" customFormat="1" ht="18.95" customHeight="1" x14ac:dyDescent="0.4">
      <c r="C53" s="9"/>
      <c r="D53" s="9"/>
      <c r="E53" s="1"/>
      <c r="F53" s="9"/>
      <c r="G53" s="1"/>
      <c r="H53" s="1"/>
      <c r="I53" s="1"/>
      <c r="J53" s="1"/>
      <c r="K53" s="1"/>
      <c r="L53" s="1"/>
      <c r="M53" s="1"/>
    </row>
    <row r="54" spans="3:13" s="2" customFormat="1" ht="18.95" customHeight="1" x14ac:dyDescent="0.4">
      <c r="C54" s="9"/>
      <c r="D54" s="9"/>
      <c r="E54" s="1"/>
      <c r="F54" s="9"/>
      <c r="G54" s="1"/>
      <c r="H54" s="1"/>
      <c r="I54" s="1"/>
      <c r="J54" s="1"/>
      <c r="K54" s="1"/>
      <c r="L54" s="1"/>
      <c r="M54" s="1"/>
    </row>
    <row r="55" spans="3:13" s="2" customFormat="1" ht="18.95" customHeight="1" x14ac:dyDescent="0.4">
      <c r="C55" s="9"/>
      <c r="D55" s="9"/>
      <c r="E55" s="1"/>
      <c r="F55" s="9"/>
      <c r="G55" s="1"/>
      <c r="H55" s="1"/>
      <c r="I55" s="1"/>
      <c r="J55" s="1"/>
      <c r="K55" s="1"/>
      <c r="L55" s="1"/>
      <c r="M55" s="1"/>
    </row>
    <row r="56" spans="3:13" s="2" customFormat="1" ht="18.95" customHeight="1" x14ac:dyDescent="0.4">
      <c r="C56" s="9"/>
      <c r="D56" s="9"/>
      <c r="E56" s="1"/>
      <c r="F56" s="9"/>
      <c r="G56" s="1"/>
      <c r="H56" s="1"/>
      <c r="I56" s="1"/>
      <c r="J56" s="1"/>
      <c r="K56" s="1"/>
      <c r="L56" s="1"/>
      <c r="M56" s="1"/>
    </row>
    <row r="57" spans="3:13" s="2" customFormat="1" ht="18.95" customHeight="1" x14ac:dyDescent="0.4">
      <c r="C57" s="9"/>
      <c r="D57" s="9"/>
      <c r="E57" s="1"/>
      <c r="F57" s="9"/>
      <c r="G57" s="1"/>
      <c r="H57" s="1"/>
      <c r="I57" s="1"/>
      <c r="J57" s="1"/>
      <c r="K57" s="1"/>
      <c r="L57" s="1"/>
      <c r="M57" s="1"/>
    </row>
    <row r="58" spans="3:13" s="2" customFormat="1" ht="18.95" customHeight="1" x14ac:dyDescent="0.4">
      <c r="C58" s="9"/>
      <c r="D58" s="9"/>
      <c r="E58" s="1"/>
      <c r="F58" s="9"/>
      <c r="G58" s="1"/>
      <c r="H58" s="1"/>
      <c r="I58" s="1"/>
      <c r="J58" s="1"/>
      <c r="K58" s="1"/>
      <c r="L58" s="1"/>
      <c r="M58" s="1"/>
    </row>
    <row r="59" spans="3:13" s="2" customFormat="1" ht="18.95" customHeight="1" x14ac:dyDescent="0.4">
      <c r="C59" s="9"/>
      <c r="D59" s="9"/>
      <c r="E59" s="1"/>
      <c r="F59" s="9"/>
      <c r="G59" s="1"/>
      <c r="H59" s="1"/>
      <c r="I59" s="1"/>
      <c r="J59" s="1"/>
      <c r="K59" s="1"/>
      <c r="L59" s="1"/>
      <c r="M59" s="1"/>
    </row>
    <row r="60" spans="3:13" s="2" customFormat="1" ht="18.95" customHeight="1" x14ac:dyDescent="0.4">
      <c r="C60" s="9"/>
      <c r="D60" s="9"/>
      <c r="E60" s="1"/>
      <c r="F60" s="9"/>
      <c r="G60" s="1"/>
      <c r="H60" s="1"/>
      <c r="I60" s="1"/>
      <c r="J60" s="1"/>
      <c r="K60" s="1"/>
      <c r="L60" s="1"/>
      <c r="M60" s="1"/>
    </row>
    <row r="61" spans="3:13" s="2" customFormat="1" ht="18.95" customHeight="1" x14ac:dyDescent="0.4">
      <c r="C61" s="9"/>
      <c r="D61" s="9"/>
      <c r="E61" s="1"/>
      <c r="F61" s="9"/>
      <c r="G61" s="1"/>
      <c r="H61" s="1"/>
      <c r="I61" s="1"/>
      <c r="J61" s="1"/>
      <c r="K61" s="1"/>
      <c r="L61" s="1"/>
      <c r="M61" s="1"/>
    </row>
  </sheetData>
  <autoFilter ref="A2:F30" xr:uid="{1F7692B2-CC79-43A2-8920-CB1D2A8BB035}"/>
  <mergeCells count="1">
    <mergeCell ref="A1:B1"/>
  </mergeCells>
  <phoneticPr fontId="1"/>
  <conditionalFormatting sqref="A3:B30">
    <cfRule type="expression" dxfId="10" priority="5">
      <formula>WEEKDAY($A3)=7</formula>
    </cfRule>
    <cfRule type="expression" dxfId="9" priority="6">
      <formula>WEEKDAY(A3)=1</formula>
    </cfRule>
  </conditionalFormatting>
  <conditionalFormatting sqref="C3:D30">
    <cfRule type="cellIs" dxfId="8" priority="1" operator="equal">
      <formula>"介護労働安定センター"</formula>
    </cfRule>
    <cfRule type="cellIs" dxfId="7" priority="2" operator="equal">
      <formula>"シルバーサービス振興会"</formula>
    </cfRule>
    <cfRule type="cellIs" dxfId="6" priority="3" operator="equal">
      <formula>"県社協"</formula>
    </cfRule>
  </conditionalFormatting>
  <dataValidations count="3">
    <dataValidation type="list" allowBlank="1" showInputMessage="1" showErrorMessage="1" sqref="F3:F30" xr:uid="{5177F588-40B0-462E-BBAD-93C0C11EC888}">
      <formula1>対象</formula1>
    </dataValidation>
    <dataValidation type="list" allowBlank="1" showInputMessage="1" showErrorMessage="1" sqref="C3:C30" xr:uid="{B3EEAC01-2A8D-49EA-989E-3553AF6D27B9}">
      <formula1>研修機関</formula1>
    </dataValidation>
    <dataValidation type="list" allowBlank="1" showInputMessage="1" showErrorMessage="1" sqref="D3:D30" xr:uid="{E5D85E6B-1935-410B-855A-188EDCFB3A9E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961D181D-AA98-47B4-9C76-4C341663F94C}">
            <xm:f>COUNTIF(リスト!$L$2:$L$41,A3)=1</xm:f>
            <x14:dxf>
              <font>
                <color rgb="FFFF0000"/>
              </font>
            </x14:dxf>
          </x14:cfRule>
          <xm:sqref>A3:B30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13B1A-5B12-4CF1-98E9-0072F83A1954}">
  <dimension ref="A1:M64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9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3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7" t="s">
        <v>5</v>
      </c>
    </row>
    <row r="3" spans="1:6" ht="18.95" customHeight="1" x14ac:dyDescent="0.4">
      <c r="A3" s="7">
        <f>DATE(リスト!$A$3,$A$1,ROW()-2)</f>
        <v>45717</v>
      </c>
      <c r="B3" s="8">
        <f>A3</f>
        <v>45717</v>
      </c>
      <c r="C3" s="10"/>
      <c r="D3" s="10"/>
      <c r="E3" s="6"/>
      <c r="F3" s="10"/>
    </row>
    <row r="4" spans="1:6" ht="18.95" customHeight="1" x14ac:dyDescent="0.4">
      <c r="A4" s="7">
        <f>DATE(リスト!$A$3,$A$1,ROW()-2)</f>
        <v>45718</v>
      </c>
      <c r="B4" s="8">
        <f t="shared" ref="B4:B33" si="0">A4</f>
        <v>45718</v>
      </c>
      <c r="C4" s="10"/>
      <c r="D4" s="10"/>
      <c r="E4" s="6"/>
      <c r="F4" s="10"/>
    </row>
    <row r="5" spans="1:6" ht="18.95" customHeight="1" x14ac:dyDescent="0.4">
      <c r="A5" s="7">
        <f>DATE(リスト!$A$3,$A$1,ROW()-2)</f>
        <v>45719</v>
      </c>
      <c r="B5" s="8">
        <f t="shared" si="0"/>
        <v>45719</v>
      </c>
      <c r="C5" s="10"/>
      <c r="D5" s="10"/>
      <c r="E5" s="6"/>
      <c r="F5" s="10"/>
    </row>
    <row r="6" spans="1:6" ht="18.95" customHeight="1" x14ac:dyDescent="0.4">
      <c r="A6" s="7">
        <f>DATE(リスト!$A$3,$A$1,ROW()-2)</f>
        <v>45720</v>
      </c>
      <c r="B6" s="8">
        <f t="shared" si="0"/>
        <v>45720</v>
      </c>
      <c r="C6" s="10"/>
      <c r="D6" s="10"/>
      <c r="E6" s="6"/>
      <c r="F6" s="10"/>
    </row>
    <row r="7" spans="1:6" ht="18.95" customHeight="1" x14ac:dyDescent="0.4">
      <c r="A7" s="7">
        <f>DATE(リスト!$A$3,$A$1,ROW()-2)</f>
        <v>45721</v>
      </c>
      <c r="B7" s="8">
        <f t="shared" si="0"/>
        <v>45721</v>
      </c>
      <c r="C7" s="10"/>
      <c r="D7" s="10"/>
      <c r="E7" s="6"/>
      <c r="F7" s="10"/>
    </row>
    <row r="8" spans="1:6" ht="18.95" customHeight="1" x14ac:dyDescent="0.4">
      <c r="A8" s="7">
        <f>DATE(リスト!$A$3,$A$1,ROW()-2)</f>
        <v>45722</v>
      </c>
      <c r="B8" s="8">
        <f t="shared" si="0"/>
        <v>45722</v>
      </c>
      <c r="C8" s="10"/>
      <c r="D8" s="10"/>
      <c r="E8" s="6"/>
      <c r="F8" s="10"/>
    </row>
    <row r="9" spans="1:6" ht="18.95" customHeight="1" x14ac:dyDescent="0.4">
      <c r="A9" s="7">
        <f>DATE(リスト!$A$3,$A$1,ROW()-2)</f>
        <v>45723</v>
      </c>
      <c r="B9" s="8">
        <f t="shared" si="0"/>
        <v>45723</v>
      </c>
      <c r="C9" s="10" t="s">
        <v>2</v>
      </c>
      <c r="D9" s="10" t="s">
        <v>65</v>
      </c>
      <c r="E9" s="6" t="s">
        <v>135</v>
      </c>
      <c r="F9" s="10" t="s">
        <v>31</v>
      </c>
    </row>
    <row r="10" spans="1:6" ht="18.95" customHeight="1" x14ac:dyDescent="0.4">
      <c r="A10" s="7">
        <f>DATE(リスト!$A$3,$A$1,ROW()-2)</f>
        <v>45724</v>
      </c>
      <c r="B10" s="8">
        <f t="shared" si="0"/>
        <v>45724</v>
      </c>
      <c r="C10" s="10"/>
      <c r="D10" s="10"/>
      <c r="E10" s="6"/>
      <c r="F10" s="10"/>
    </row>
    <row r="11" spans="1:6" ht="18.95" customHeight="1" x14ac:dyDescent="0.4">
      <c r="A11" s="7">
        <f>DATE(リスト!$A$3,$A$1,ROW()-2)</f>
        <v>45725</v>
      </c>
      <c r="B11" s="8">
        <f t="shared" si="0"/>
        <v>45725</v>
      </c>
      <c r="C11" s="10"/>
      <c r="D11" s="10"/>
      <c r="E11" s="6"/>
      <c r="F11" s="10"/>
    </row>
    <row r="12" spans="1:6" ht="18.95" customHeight="1" x14ac:dyDescent="0.4">
      <c r="A12" s="7">
        <f>DATE(リスト!$A$3,$A$1,ROW()-2)</f>
        <v>45726</v>
      </c>
      <c r="B12" s="8">
        <f t="shared" si="0"/>
        <v>45726</v>
      </c>
      <c r="C12" s="10"/>
      <c r="D12" s="10"/>
      <c r="E12" s="6"/>
      <c r="F12" s="10"/>
    </row>
    <row r="13" spans="1:6" ht="18.95" customHeight="1" x14ac:dyDescent="0.4">
      <c r="A13" s="7">
        <f>DATE(リスト!$A$3,$A$1,ROW()-2)</f>
        <v>45727</v>
      </c>
      <c r="B13" s="8">
        <f t="shared" si="0"/>
        <v>45727</v>
      </c>
      <c r="C13" s="10" t="s">
        <v>3</v>
      </c>
      <c r="D13" s="10" t="s">
        <v>66</v>
      </c>
      <c r="E13" s="20" t="s">
        <v>149</v>
      </c>
      <c r="F13" s="10" t="s">
        <v>31</v>
      </c>
    </row>
    <row r="14" spans="1:6" ht="18.95" customHeight="1" x14ac:dyDescent="0.4">
      <c r="A14" s="7">
        <f>DATE(リスト!$A$3,$A$1,ROW()-2)</f>
        <v>45728</v>
      </c>
      <c r="B14" s="8">
        <f t="shared" si="0"/>
        <v>45728</v>
      </c>
      <c r="C14" s="10"/>
      <c r="D14" s="10"/>
      <c r="E14" s="6"/>
      <c r="F14" s="10"/>
    </row>
    <row r="15" spans="1:6" ht="18.95" customHeight="1" x14ac:dyDescent="0.4">
      <c r="A15" s="7">
        <f>DATE(リスト!$A$3,$A$1,ROW()-2)</f>
        <v>45729</v>
      </c>
      <c r="B15" s="8">
        <f t="shared" si="0"/>
        <v>45729</v>
      </c>
      <c r="C15" s="10"/>
      <c r="D15" s="10"/>
      <c r="E15" s="6"/>
      <c r="F15" s="10"/>
    </row>
    <row r="16" spans="1:6" ht="18.95" customHeight="1" x14ac:dyDescent="0.4">
      <c r="A16" s="7">
        <f>DATE(リスト!$A$3,$A$1,ROW()-2)</f>
        <v>45730</v>
      </c>
      <c r="B16" s="8">
        <f t="shared" si="0"/>
        <v>45730</v>
      </c>
      <c r="C16" s="10"/>
      <c r="D16" s="10"/>
      <c r="E16" s="6"/>
      <c r="F16" s="10"/>
    </row>
    <row r="17" spans="1:6" ht="18.95" customHeight="1" x14ac:dyDescent="0.4">
      <c r="A17" s="7">
        <f>DATE(リスト!$A$3,$A$1,ROW()-2)</f>
        <v>45731</v>
      </c>
      <c r="B17" s="8">
        <f t="shared" si="0"/>
        <v>45731</v>
      </c>
      <c r="C17" s="10"/>
      <c r="D17" s="10"/>
      <c r="E17" s="20"/>
      <c r="F17" s="10"/>
    </row>
    <row r="18" spans="1:6" ht="18.95" customHeight="1" x14ac:dyDescent="0.4">
      <c r="A18" s="7">
        <f>DATE(リスト!$A$3,$A$1,ROW()-2)</f>
        <v>45732</v>
      </c>
      <c r="B18" s="8">
        <f t="shared" si="0"/>
        <v>45732</v>
      </c>
      <c r="C18" s="10"/>
      <c r="D18" s="10"/>
      <c r="E18" s="6"/>
      <c r="F18" s="10"/>
    </row>
    <row r="19" spans="1:6" ht="18.95" customHeight="1" x14ac:dyDescent="0.4">
      <c r="A19" s="7">
        <f>DATE(リスト!$A$3,$A$1,ROW()-2)</f>
        <v>45733</v>
      </c>
      <c r="B19" s="8">
        <f t="shared" si="0"/>
        <v>45733</v>
      </c>
      <c r="C19" s="10"/>
      <c r="D19" s="10"/>
      <c r="E19" s="6"/>
      <c r="F19" s="10"/>
    </row>
    <row r="20" spans="1:6" ht="18.95" customHeight="1" x14ac:dyDescent="0.4">
      <c r="A20" s="7">
        <f>DATE(リスト!$A$3,$A$1,ROW()-2)</f>
        <v>45734</v>
      </c>
      <c r="B20" s="8">
        <f t="shared" si="0"/>
        <v>45734</v>
      </c>
      <c r="C20" s="10"/>
      <c r="D20" s="10"/>
      <c r="E20" s="6"/>
      <c r="F20" s="10"/>
    </row>
    <row r="21" spans="1:6" ht="18.95" customHeight="1" x14ac:dyDescent="0.4">
      <c r="A21" s="7">
        <f>DATE(リスト!$A$3,$A$1,ROW()-2)</f>
        <v>45735</v>
      </c>
      <c r="B21" s="8">
        <f t="shared" si="0"/>
        <v>45735</v>
      </c>
      <c r="C21" s="10"/>
      <c r="D21" s="10"/>
      <c r="E21" s="6"/>
      <c r="F21" s="10"/>
    </row>
    <row r="22" spans="1:6" ht="18.95" customHeight="1" x14ac:dyDescent="0.4">
      <c r="A22" s="7">
        <f>DATE(リスト!$A$3,$A$1,ROW()-2)</f>
        <v>45736</v>
      </c>
      <c r="B22" s="8">
        <f t="shared" si="0"/>
        <v>45736</v>
      </c>
      <c r="C22" s="10"/>
      <c r="D22" s="10"/>
      <c r="E22" s="6"/>
      <c r="F22" s="10"/>
    </row>
    <row r="23" spans="1:6" ht="18.95" customHeight="1" x14ac:dyDescent="0.4">
      <c r="A23" s="7">
        <f>DATE(リスト!$A$3,$A$1,ROW()-2)</f>
        <v>45737</v>
      </c>
      <c r="B23" s="8">
        <f t="shared" si="0"/>
        <v>45737</v>
      </c>
      <c r="C23" s="10"/>
      <c r="D23" s="10"/>
      <c r="E23" s="6"/>
      <c r="F23" s="10"/>
    </row>
    <row r="24" spans="1:6" ht="18.95" customHeight="1" x14ac:dyDescent="0.4">
      <c r="A24" s="7">
        <f>DATE(リスト!$A$3,$A$1,ROW()-2)</f>
        <v>45738</v>
      </c>
      <c r="B24" s="8">
        <f t="shared" si="0"/>
        <v>45738</v>
      </c>
      <c r="C24" s="10"/>
      <c r="D24" s="10"/>
      <c r="E24" s="6"/>
      <c r="F24" s="10"/>
    </row>
    <row r="25" spans="1:6" ht="18.95" customHeight="1" x14ac:dyDescent="0.4">
      <c r="A25" s="7">
        <f>DATE(リスト!$A$3,$A$1,ROW()-2)</f>
        <v>45739</v>
      </c>
      <c r="B25" s="8">
        <f t="shared" si="0"/>
        <v>45739</v>
      </c>
      <c r="C25" s="10"/>
      <c r="D25" s="10"/>
      <c r="E25" s="6"/>
      <c r="F25" s="10"/>
    </row>
    <row r="26" spans="1:6" ht="18.95" customHeight="1" x14ac:dyDescent="0.4">
      <c r="A26" s="7">
        <f>DATE(リスト!$A$3,$A$1,ROW()-2)</f>
        <v>45740</v>
      </c>
      <c r="B26" s="8">
        <f t="shared" si="0"/>
        <v>45740</v>
      </c>
      <c r="C26" s="10"/>
      <c r="D26" s="10"/>
      <c r="E26" s="20"/>
      <c r="F26" s="10"/>
    </row>
    <row r="27" spans="1:6" ht="18.95" customHeight="1" x14ac:dyDescent="0.4">
      <c r="A27" s="7">
        <f>DATE(リスト!$A$3,$A$1,ROW()-2)</f>
        <v>45741</v>
      </c>
      <c r="B27" s="8">
        <f t="shared" si="0"/>
        <v>45741</v>
      </c>
      <c r="C27" s="10"/>
      <c r="D27" s="10"/>
      <c r="E27" s="6"/>
      <c r="F27" s="10"/>
    </row>
    <row r="28" spans="1:6" ht="18.95" customHeight="1" x14ac:dyDescent="0.4">
      <c r="A28" s="7">
        <f>DATE(リスト!$A$3,$A$1,ROW()-2)</f>
        <v>45742</v>
      </c>
      <c r="B28" s="8">
        <f t="shared" si="0"/>
        <v>45742</v>
      </c>
      <c r="C28" s="10"/>
      <c r="D28" s="10"/>
      <c r="E28" s="6"/>
      <c r="F28" s="10"/>
    </row>
    <row r="29" spans="1:6" ht="18.95" customHeight="1" x14ac:dyDescent="0.4">
      <c r="A29" s="7">
        <f>DATE(リスト!$A$3,$A$1,ROW()-2)</f>
        <v>45743</v>
      </c>
      <c r="B29" s="8">
        <f t="shared" si="0"/>
        <v>45743</v>
      </c>
      <c r="C29" s="10"/>
      <c r="D29" s="10"/>
      <c r="E29" s="6"/>
      <c r="F29" s="10"/>
    </row>
    <row r="30" spans="1:6" ht="18.95" customHeight="1" x14ac:dyDescent="0.4">
      <c r="A30" s="7">
        <f>DATE(リスト!$A$3,$A$1,ROW()-2)</f>
        <v>45744</v>
      </c>
      <c r="B30" s="8">
        <f t="shared" si="0"/>
        <v>45744</v>
      </c>
      <c r="C30" s="10"/>
      <c r="D30" s="10"/>
      <c r="E30" s="6"/>
      <c r="F30" s="10"/>
    </row>
    <row r="31" spans="1:6" ht="18.95" customHeight="1" x14ac:dyDescent="0.4">
      <c r="A31" s="7">
        <f>DATE(リスト!$A$3,$A$1,ROW()-2)</f>
        <v>45745</v>
      </c>
      <c r="B31" s="8">
        <f t="shared" si="0"/>
        <v>45745</v>
      </c>
      <c r="C31" s="10"/>
      <c r="D31" s="10"/>
      <c r="E31" s="6"/>
      <c r="F31" s="10"/>
    </row>
    <row r="32" spans="1:6" ht="18.95" customHeight="1" x14ac:dyDescent="0.4">
      <c r="A32" s="7">
        <f>DATE(リスト!$A$3,$A$1,ROW()-2)</f>
        <v>45746</v>
      </c>
      <c r="B32" s="8">
        <f t="shared" si="0"/>
        <v>45746</v>
      </c>
      <c r="C32" s="10"/>
      <c r="D32" s="10"/>
      <c r="E32" s="6"/>
      <c r="F32" s="10"/>
    </row>
    <row r="33" spans="1:13" s="9" customFormat="1" ht="18.95" customHeight="1" x14ac:dyDescent="0.4">
      <c r="A33" s="7">
        <f>DATE(リスト!$A$3,$A$1,ROW()-2)</f>
        <v>45747</v>
      </c>
      <c r="B33" s="8">
        <f t="shared" si="0"/>
        <v>45747</v>
      </c>
      <c r="C33" s="10"/>
      <c r="D33" s="10"/>
      <c r="E33" s="6"/>
      <c r="F33" s="10"/>
      <c r="G33" s="1"/>
      <c r="H33" s="1"/>
      <c r="I33" s="1"/>
      <c r="J33" s="1"/>
      <c r="K33" s="1"/>
      <c r="L33" s="1"/>
      <c r="M33" s="1"/>
    </row>
    <row r="34" spans="1:13" s="9" customFormat="1" ht="18.95" customHeight="1" x14ac:dyDescent="0.4">
      <c r="A34" s="2"/>
      <c r="B34" s="2"/>
      <c r="E34" s="1"/>
      <c r="G34" s="1"/>
      <c r="H34" s="1"/>
      <c r="I34" s="1"/>
      <c r="J34" s="1"/>
      <c r="K34" s="1"/>
      <c r="L34" s="1"/>
      <c r="M34" s="1"/>
    </row>
    <row r="35" spans="1:13" s="9" customFormat="1" ht="18.95" customHeight="1" x14ac:dyDescent="0.4">
      <c r="A35" s="2"/>
      <c r="B35" s="2"/>
      <c r="E35" s="1"/>
      <c r="G35" s="1"/>
      <c r="H35" s="1"/>
      <c r="I35" s="1"/>
      <c r="J35" s="1"/>
      <c r="K35" s="1"/>
      <c r="L35" s="1"/>
      <c r="M35" s="1"/>
    </row>
    <row r="36" spans="1:13" s="9" customFormat="1" ht="18.95" customHeight="1" x14ac:dyDescent="0.4">
      <c r="A36" s="2"/>
      <c r="B36" s="2"/>
      <c r="E36" s="1"/>
      <c r="G36" s="1"/>
      <c r="H36" s="1"/>
      <c r="I36" s="1"/>
      <c r="J36" s="1"/>
      <c r="K36" s="1"/>
      <c r="L36" s="1"/>
      <c r="M36" s="1"/>
    </row>
    <row r="37" spans="1:13" s="9" customFormat="1" ht="18.95" customHeight="1" x14ac:dyDescent="0.4">
      <c r="A37" s="2"/>
      <c r="B37" s="2"/>
      <c r="E37" s="1"/>
      <c r="G37" s="1"/>
      <c r="H37" s="1"/>
      <c r="I37" s="1"/>
      <c r="J37" s="1"/>
      <c r="K37" s="1"/>
      <c r="L37" s="1"/>
      <c r="M37" s="1"/>
    </row>
    <row r="38" spans="1:13" s="9" customFormat="1" ht="18.95" customHeight="1" x14ac:dyDescent="0.4">
      <c r="A38" s="2"/>
      <c r="B38" s="2"/>
      <c r="E38" s="1"/>
      <c r="G38" s="1"/>
      <c r="H38" s="1"/>
      <c r="I38" s="1"/>
      <c r="J38" s="1"/>
      <c r="K38" s="1"/>
      <c r="L38" s="1"/>
      <c r="M38" s="1"/>
    </row>
    <row r="39" spans="1:13" s="9" customFormat="1" ht="18.95" customHeight="1" x14ac:dyDescent="0.4">
      <c r="A39" s="2"/>
      <c r="B39" s="2"/>
      <c r="E39" s="1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G44" s="1"/>
      <c r="H44" s="1"/>
      <c r="I44" s="1"/>
      <c r="J44" s="1"/>
      <c r="K44" s="1"/>
      <c r="L44" s="1"/>
      <c r="M44" s="1"/>
    </row>
    <row r="45" spans="1:13" s="9" customFormat="1" ht="18.95" customHeight="1" x14ac:dyDescent="0.4">
      <c r="A45" s="2"/>
      <c r="B45" s="2"/>
      <c r="E45" s="1"/>
      <c r="G45" s="1"/>
      <c r="H45" s="1"/>
      <c r="I45" s="1"/>
      <c r="J45" s="1"/>
      <c r="K45" s="1"/>
      <c r="L45" s="1"/>
      <c r="M45" s="1"/>
    </row>
    <row r="46" spans="1:13" s="9" customFormat="1" ht="18.95" customHeight="1" x14ac:dyDescent="0.4">
      <c r="A46" s="2"/>
      <c r="B46" s="2"/>
      <c r="E46" s="1"/>
      <c r="G46" s="1"/>
      <c r="H46" s="1"/>
      <c r="I46" s="1"/>
      <c r="J46" s="1"/>
      <c r="K46" s="1"/>
      <c r="L46" s="1"/>
      <c r="M46" s="1"/>
    </row>
    <row r="47" spans="1:13" s="9" customFormat="1" ht="18.95" customHeight="1" x14ac:dyDescent="0.4">
      <c r="A47" s="2"/>
      <c r="B47" s="2"/>
      <c r="E47" s="1"/>
      <c r="G47" s="1"/>
      <c r="H47" s="1"/>
      <c r="I47" s="1"/>
      <c r="J47" s="1"/>
      <c r="K47" s="1"/>
      <c r="L47" s="1"/>
      <c r="M47" s="1"/>
    </row>
    <row r="48" spans="1:13" s="2" customFormat="1" ht="18.95" customHeight="1" x14ac:dyDescent="0.4">
      <c r="C48" s="9"/>
      <c r="D48" s="9"/>
      <c r="E48" s="1"/>
      <c r="F48" s="9"/>
      <c r="G48" s="1"/>
      <c r="H48" s="1"/>
      <c r="I48" s="1"/>
      <c r="J48" s="1"/>
      <c r="K48" s="1"/>
      <c r="L48" s="1"/>
      <c r="M48" s="1"/>
    </row>
    <row r="49" spans="3:13" s="2" customFormat="1" ht="18.95" customHeight="1" x14ac:dyDescent="0.4">
      <c r="C49" s="9"/>
      <c r="D49" s="9"/>
      <c r="E49" s="1"/>
      <c r="F49" s="9"/>
      <c r="G49" s="1"/>
      <c r="H49" s="1"/>
      <c r="I49" s="1"/>
      <c r="J49" s="1"/>
      <c r="K49" s="1"/>
      <c r="L49" s="1"/>
      <c r="M49" s="1"/>
    </row>
    <row r="50" spans="3:13" s="2" customFormat="1" ht="18.95" customHeight="1" x14ac:dyDescent="0.4">
      <c r="C50" s="9"/>
      <c r="D50" s="9"/>
      <c r="E50" s="1"/>
      <c r="F50" s="9"/>
      <c r="G50" s="1"/>
      <c r="H50" s="1"/>
      <c r="I50" s="1"/>
      <c r="J50" s="1"/>
      <c r="K50" s="1"/>
      <c r="L50" s="1"/>
      <c r="M50" s="1"/>
    </row>
    <row r="51" spans="3:13" s="2" customFormat="1" ht="18.95" customHeight="1" x14ac:dyDescent="0.4">
      <c r="C51" s="9"/>
      <c r="D51" s="9"/>
      <c r="E51" s="1"/>
      <c r="F51" s="9"/>
      <c r="G51" s="1"/>
      <c r="H51" s="1"/>
      <c r="I51" s="1"/>
      <c r="J51" s="1"/>
      <c r="K51" s="1"/>
      <c r="L51" s="1"/>
      <c r="M51" s="1"/>
    </row>
    <row r="52" spans="3:13" s="2" customFormat="1" ht="18.95" customHeight="1" x14ac:dyDescent="0.4">
      <c r="C52" s="9"/>
      <c r="D52" s="9"/>
      <c r="E52" s="1"/>
      <c r="F52" s="9"/>
      <c r="G52" s="1"/>
      <c r="H52" s="1"/>
      <c r="I52" s="1"/>
      <c r="J52" s="1"/>
      <c r="K52" s="1"/>
      <c r="L52" s="1"/>
      <c r="M52" s="1"/>
    </row>
    <row r="53" spans="3:13" s="2" customFormat="1" ht="18.95" customHeight="1" x14ac:dyDescent="0.4">
      <c r="C53" s="9"/>
      <c r="D53" s="9"/>
      <c r="E53" s="1"/>
      <c r="F53" s="9"/>
      <c r="G53" s="1"/>
      <c r="H53" s="1"/>
      <c r="I53" s="1"/>
      <c r="J53" s="1"/>
      <c r="K53" s="1"/>
      <c r="L53" s="1"/>
      <c r="M53" s="1"/>
    </row>
    <row r="54" spans="3:13" s="2" customFormat="1" ht="18.95" customHeight="1" x14ac:dyDescent="0.4">
      <c r="C54" s="9"/>
      <c r="D54" s="9"/>
      <c r="E54" s="1"/>
      <c r="F54" s="9"/>
      <c r="G54" s="1"/>
      <c r="H54" s="1"/>
      <c r="I54" s="1"/>
      <c r="J54" s="1"/>
      <c r="K54" s="1"/>
      <c r="L54" s="1"/>
      <c r="M54" s="1"/>
    </row>
    <row r="55" spans="3:13" s="2" customFormat="1" ht="18.95" customHeight="1" x14ac:dyDescent="0.4">
      <c r="C55" s="9"/>
      <c r="D55" s="9"/>
      <c r="E55" s="1"/>
      <c r="F55" s="9"/>
      <c r="G55" s="1"/>
      <c r="H55" s="1"/>
      <c r="I55" s="1"/>
      <c r="J55" s="1"/>
      <c r="K55" s="1"/>
      <c r="L55" s="1"/>
      <c r="M55" s="1"/>
    </row>
    <row r="56" spans="3:13" s="2" customFormat="1" ht="18.95" customHeight="1" x14ac:dyDescent="0.4">
      <c r="C56" s="9"/>
      <c r="D56" s="9"/>
      <c r="E56" s="1"/>
      <c r="F56" s="9"/>
      <c r="G56" s="1"/>
      <c r="H56" s="1"/>
      <c r="I56" s="1"/>
      <c r="J56" s="1"/>
      <c r="K56" s="1"/>
      <c r="L56" s="1"/>
      <c r="M56" s="1"/>
    </row>
    <row r="57" spans="3:13" s="2" customFormat="1" ht="18.95" customHeight="1" x14ac:dyDescent="0.4">
      <c r="C57" s="9"/>
      <c r="D57" s="9"/>
      <c r="E57" s="1"/>
      <c r="F57" s="9"/>
      <c r="G57" s="1"/>
      <c r="H57" s="1"/>
      <c r="I57" s="1"/>
      <c r="J57" s="1"/>
      <c r="K57" s="1"/>
      <c r="L57" s="1"/>
      <c r="M57" s="1"/>
    </row>
    <row r="58" spans="3:13" s="2" customFormat="1" ht="18.95" customHeight="1" x14ac:dyDescent="0.4">
      <c r="C58" s="9"/>
      <c r="D58" s="9"/>
      <c r="E58" s="1"/>
      <c r="F58" s="9"/>
      <c r="G58" s="1"/>
      <c r="H58" s="1"/>
      <c r="I58" s="1"/>
      <c r="J58" s="1"/>
      <c r="K58" s="1"/>
      <c r="L58" s="1"/>
      <c r="M58" s="1"/>
    </row>
    <row r="59" spans="3:13" s="2" customFormat="1" ht="18.95" customHeight="1" x14ac:dyDescent="0.4">
      <c r="C59" s="9"/>
      <c r="D59" s="9"/>
      <c r="E59" s="1"/>
      <c r="F59" s="9"/>
      <c r="G59" s="1"/>
      <c r="H59" s="1"/>
      <c r="I59" s="1"/>
      <c r="J59" s="1"/>
      <c r="K59" s="1"/>
      <c r="L59" s="1"/>
      <c r="M59" s="1"/>
    </row>
    <row r="60" spans="3:13" s="2" customFormat="1" ht="18.95" customHeight="1" x14ac:dyDescent="0.4">
      <c r="C60" s="9"/>
      <c r="D60" s="9"/>
      <c r="E60" s="1"/>
      <c r="F60" s="9"/>
      <c r="G60" s="1"/>
      <c r="H60" s="1"/>
      <c r="I60" s="1"/>
      <c r="J60" s="1"/>
      <c r="K60" s="1"/>
      <c r="L60" s="1"/>
      <c r="M60" s="1"/>
    </row>
    <row r="61" spans="3:13" s="2" customFormat="1" ht="18.95" customHeight="1" x14ac:dyDescent="0.4">
      <c r="C61" s="9"/>
      <c r="D61" s="9"/>
      <c r="E61" s="1"/>
      <c r="F61" s="9"/>
      <c r="G61" s="1"/>
      <c r="H61" s="1"/>
      <c r="I61" s="1"/>
      <c r="J61" s="1"/>
      <c r="K61" s="1"/>
      <c r="L61" s="1"/>
      <c r="M61" s="1"/>
    </row>
    <row r="62" spans="3:13" s="2" customFormat="1" ht="18.95" customHeight="1" x14ac:dyDescent="0.4">
      <c r="C62" s="9"/>
      <c r="D62" s="9"/>
      <c r="E62" s="1"/>
      <c r="F62" s="9"/>
      <c r="G62" s="1"/>
      <c r="H62" s="1"/>
      <c r="I62" s="1"/>
      <c r="J62" s="1"/>
      <c r="K62" s="1"/>
      <c r="L62" s="1"/>
      <c r="M62" s="1"/>
    </row>
    <row r="63" spans="3:13" s="2" customFormat="1" ht="18.95" customHeight="1" x14ac:dyDescent="0.4">
      <c r="C63" s="9"/>
      <c r="D63" s="9"/>
      <c r="E63" s="1"/>
      <c r="F63" s="9"/>
      <c r="G63" s="1"/>
      <c r="H63" s="1"/>
      <c r="I63" s="1"/>
      <c r="J63" s="1"/>
      <c r="K63" s="1"/>
      <c r="L63" s="1"/>
      <c r="M63" s="1"/>
    </row>
    <row r="64" spans="3:13" s="2" customFormat="1" ht="18.95" customHeight="1" x14ac:dyDescent="0.4">
      <c r="C64" s="9"/>
      <c r="D64" s="9"/>
      <c r="E64" s="1"/>
      <c r="F64" s="9"/>
      <c r="G64" s="1"/>
      <c r="H64" s="1"/>
      <c r="I64" s="1"/>
      <c r="J64" s="1"/>
      <c r="K64" s="1"/>
      <c r="L64" s="1"/>
      <c r="M64" s="1"/>
    </row>
  </sheetData>
  <autoFilter ref="A2:F33" xr:uid="{1F7692B2-CC79-43A2-8920-CB1D2A8BB035}"/>
  <mergeCells count="1">
    <mergeCell ref="A1:B1"/>
  </mergeCells>
  <phoneticPr fontId="1"/>
  <conditionalFormatting sqref="A3:B33">
    <cfRule type="expression" dxfId="4" priority="2">
      <formula>WEEKDAY($A3)=7</formula>
    </cfRule>
    <cfRule type="expression" dxfId="3" priority="3">
      <formula>WEEKDAY(A3)=1</formula>
    </cfRule>
  </conditionalFormatting>
  <conditionalFormatting sqref="C3:D33">
    <cfRule type="cellIs" dxfId="2" priority="7" operator="equal">
      <formula>"介護労働安定センター"</formula>
    </cfRule>
    <cfRule type="cellIs" dxfId="1" priority="8" operator="equal">
      <formula>"シルバーサービス振興会"</formula>
    </cfRule>
    <cfRule type="cellIs" dxfId="0" priority="9" operator="equal">
      <formula>"県社協"</formula>
    </cfRule>
  </conditionalFormatting>
  <dataValidations count="3">
    <dataValidation type="list" allowBlank="1" showInputMessage="1" showErrorMessage="1" sqref="D3:D33" xr:uid="{67BEAF0D-E9DB-42EB-B012-91B2904BDF35}">
      <formula1>開催方法</formula1>
    </dataValidation>
    <dataValidation type="list" allowBlank="1" showInputMessage="1" showErrorMessage="1" sqref="C3:C33" xr:uid="{7A97C692-46A7-4776-A258-6D684E4315A3}">
      <formula1>研修機関</formula1>
    </dataValidation>
    <dataValidation type="list" allowBlank="1" showInputMessage="1" showErrorMessage="1" sqref="F3:F33" xr:uid="{D1518B0E-E235-4182-90A3-483AFFD0AD91}">
      <formula1>対象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B816772-07F5-4E5E-A5C4-E491857EFEF3}">
            <xm:f>COUNTIF(リスト!$L$2:$L$41,A3)=1</xm:f>
            <x14:dxf>
              <font>
                <color rgb="FFFF0000"/>
              </font>
            </x14:dxf>
          </x14:cfRule>
          <xm:sqref>A3:B33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86AF5-5F99-4F98-8FDA-12A67921F66A}">
  <dimension ref="A1:L41"/>
  <sheetViews>
    <sheetView workbookViewId="0"/>
  </sheetViews>
  <sheetFormatPr defaultRowHeight="18.75" x14ac:dyDescent="0.4"/>
  <cols>
    <col min="2" max="2" width="3.375" customWidth="1"/>
    <col min="3" max="3" width="22.125" bestFit="1" customWidth="1"/>
    <col min="4" max="4" width="3.375" customWidth="1"/>
    <col min="5" max="5" width="15.75" customWidth="1"/>
    <col min="6" max="6" width="3.375" customWidth="1"/>
    <col min="7" max="7" width="11.875" customWidth="1"/>
    <col min="10" max="10" width="11.125" style="15" bestFit="1" customWidth="1"/>
    <col min="11" max="11" width="12.375" bestFit="1" customWidth="1"/>
    <col min="12" max="12" width="11.125" bestFit="1" customWidth="1"/>
  </cols>
  <sheetData>
    <row r="1" spans="1:12" x14ac:dyDescent="0.4">
      <c r="A1" s="14" t="s">
        <v>8</v>
      </c>
      <c r="C1" s="14" t="s">
        <v>9</v>
      </c>
      <c r="E1" s="14" t="s">
        <v>5</v>
      </c>
      <c r="G1" s="14" t="s">
        <v>68</v>
      </c>
      <c r="K1" s="24" t="s">
        <v>155</v>
      </c>
      <c r="L1" s="25"/>
    </row>
    <row r="2" spans="1:12" x14ac:dyDescent="0.4">
      <c r="A2" s="18">
        <v>2024</v>
      </c>
      <c r="C2" s="11" t="s">
        <v>2</v>
      </c>
      <c r="E2" s="11" t="s">
        <v>70</v>
      </c>
      <c r="G2" s="11" t="s">
        <v>64</v>
      </c>
      <c r="K2" s="26" t="s">
        <v>10</v>
      </c>
      <c r="L2" s="27">
        <v>45292</v>
      </c>
    </row>
    <row r="3" spans="1:12" x14ac:dyDescent="0.4">
      <c r="A3" s="19">
        <v>2025</v>
      </c>
      <c r="C3" s="12" t="s">
        <v>3</v>
      </c>
      <c r="E3" s="11" t="s">
        <v>27</v>
      </c>
      <c r="G3" s="12" t="s">
        <v>65</v>
      </c>
      <c r="K3" s="28" t="s">
        <v>11</v>
      </c>
      <c r="L3" s="29">
        <v>45299</v>
      </c>
    </row>
    <row r="4" spans="1:12" x14ac:dyDescent="0.4">
      <c r="C4" s="13" t="s">
        <v>4</v>
      </c>
      <c r="E4" s="12" t="s">
        <v>55</v>
      </c>
      <c r="G4" s="12" t="s">
        <v>66</v>
      </c>
      <c r="K4" s="28" t="s">
        <v>12</v>
      </c>
      <c r="L4" s="29">
        <v>45333</v>
      </c>
    </row>
    <row r="5" spans="1:12" x14ac:dyDescent="0.4">
      <c r="E5" s="12" t="s">
        <v>60</v>
      </c>
      <c r="G5" s="12" t="s">
        <v>153</v>
      </c>
      <c r="K5" s="28" t="s">
        <v>13</v>
      </c>
      <c r="L5" s="29">
        <v>45334</v>
      </c>
    </row>
    <row r="6" spans="1:12" x14ac:dyDescent="0.4">
      <c r="E6" s="12" t="s">
        <v>34</v>
      </c>
      <c r="G6" s="12" t="s">
        <v>67</v>
      </c>
      <c r="K6" s="28" t="s">
        <v>14</v>
      </c>
      <c r="L6" s="29">
        <v>45345</v>
      </c>
    </row>
    <row r="7" spans="1:12" x14ac:dyDescent="0.4">
      <c r="E7" s="12" t="s">
        <v>35</v>
      </c>
      <c r="G7" s="13" t="s">
        <v>137</v>
      </c>
      <c r="K7" s="28" t="s">
        <v>15</v>
      </c>
      <c r="L7" s="29">
        <v>45371</v>
      </c>
    </row>
    <row r="8" spans="1:12" x14ac:dyDescent="0.4">
      <c r="E8" s="12" t="s">
        <v>151</v>
      </c>
      <c r="K8" s="28" t="s">
        <v>16</v>
      </c>
      <c r="L8" s="29">
        <v>45411</v>
      </c>
    </row>
    <row r="9" spans="1:12" x14ac:dyDescent="0.4">
      <c r="E9" s="12" t="s">
        <v>31</v>
      </c>
      <c r="K9" s="28" t="s">
        <v>17</v>
      </c>
      <c r="L9" s="29">
        <v>45415</v>
      </c>
    </row>
    <row r="10" spans="1:12" x14ac:dyDescent="0.4">
      <c r="E10" s="12" t="s">
        <v>36</v>
      </c>
      <c r="K10" s="28" t="s">
        <v>18</v>
      </c>
      <c r="L10" s="29">
        <v>45416</v>
      </c>
    </row>
    <row r="11" spans="1:12" x14ac:dyDescent="0.4">
      <c r="E11" s="12" t="s">
        <v>37</v>
      </c>
      <c r="K11" s="28" t="s">
        <v>19</v>
      </c>
      <c r="L11" s="29">
        <v>45417</v>
      </c>
    </row>
    <row r="12" spans="1:12" x14ac:dyDescent="0.4">
      <c r="E12" s="12" t="s">
        <v>53</v>
      </c>
      <c r="K12" s="28" t="s">
        <v>13</v>
      </c>
      <c r="L12" s="29">
        <v>45418</v>
      </c>
    </row>
    <row r="13" spans="1:12" ht="37.5" x14ac:dyDescent="0.4">
      <c r="E13" s="22" t="s">
        <v>144</v>
      </c>
      <c r="K13" s="28" t="s">
        <v>20</v>
      </c>
      <c r="L13" s="29">
        <v>45488</v>
      </c>
    </row>
    <row r="14" spans="1:12" x14ac:dyDescent="0.4">
      <c r="E14" s="12"/>
      <c r="K14" s="28" t="s">
        <v>21</v>
      </c>
      <c r="L14" s="29">
        <v>45515</v>
      </c>
    </row>
    <row r="15" spans="1:12" x14ac:dyDescent="0.4">
      <c r="E15" s="12"/>
      <c r="K15" s="28" t="s">
        <v>13</v>
      </c>
      <c r="L15" s="29">
        <v>45516</v>
      </c>
    </row>
    <row r="16" spans="1:12" x14ac:dyDescent="0.4">
      <c r="E16" s="13"/>
      <c r="K16" s="28" t="s">
        <v>22</v>
      </c>
      <c r="L16" s="29">
        <v>45551</v>
      </c>
    </row>
    <row r="17" spans="11:12" x14ac:dyDescent="0.4">
      <c r="K17" s="28" t="s">
        <v>23</v>
      </c>
      <c r="L17" s="29">
        <v>45557</v>
      </c>
    </row>
    <row r="18" spans="11:12" x14ac:dyDescent="0.4">
      <c r="K18" s="28" t="s">
        <v>13</v>
      </c>
      <c r="L18" s="29">
        <v>45558</v>
      </c>
    </row>
    <row r="19" spans="11:12" x14ac:dyDescent="0.4">
      <c r="K19" s="28" t="s">
        <v>24</v>
      </c>
      <c r="L19" s="29">
        <v>45579</v>
      </c>
    </row>
    <row r="20" spans="11:12" x14ac:dyDescent="0.4">
      <c r="K20" s="28" t="s">
        <v>25</v>
      </c>
      <c r="L20" s="29">
        <v>45599</v>
      </c>
    </row>
    <row r="21" spans="11:12" x14ac:dyDescent="0.4">
      <c r="K21" s="28" t="s">
        <v>13</v>
      </c>
      <c r="L21" s="29">
        <v>45600</v>
      </c>
    </row>
    <row r="22" spans="11:12" x14ac:dyDescent="0.4">
      <c r="K22" s="28" t="s">
        <v>26</v>
      </c>
      <c r="L22" s="29">
        <v>45619</v>
      </c>
    </row>
    <row r="23" spans="11:12" x14ac:dyDescent="0.4">
      <c r="K23" s="28" t="s">
        <v>10</v>
      </c>
      <c r="L23" s="29">
        <v>45658</v>
      </c>
    </row>
    <row r="24" spans="11:12" x14ac:dyDescent="0.4">
      <c r="K24" s="28" t="s">
        <v>11</v>
      </c>
      <c r="L24" s="29">
        <v>45670</v>
      </c>
    </row>
    <row r="25" spans="11:12" x14ac:dyDescent="0.4">
      <c r="K25" s="28" t="s">
        <v>12</v>
      </c>
      <c r="L25" s="29">
        <v>45699</v>
      </c>
    </row>
    <row r="26" spans="11:12" x14ac:dyDescent="0.4">
      <c r="K26" s="28" t="s">
        <v>14</v>
      </c>
      <c r="L26" s="29">
        <v>45711</v>
      </c>
    </row>
    <row r="27" spans="11:12" x14ac:dyDescent="0.4">
      <c r="K27" s="28" t="s">
        <v>13</v>
      </c>
      <c r="L27" s="29">
        <v>45712</v>
      </c>
    </row>
    <row r="28" spans="11:12" x14ac:dyDescent="0.4">
      <c r="K28" s="28" t="s">
        <v>15</v>
      </c>
      <c r="L28" s="29">
        <v>45736</v>
      </c>
    </row>
    <row r="29" spans="11:12" x14ac:dyDescent="0.4">
      <c r="K29" s="28" t="s">
        <v>16</v>
      </c>
      <c r="L29" s="29">
        <v>45776</v>
      </c>
    </row>
    <row r="30" spans="11:12" x14ac:dyDescent="0.4">
      <c r="K30" s="28" t="s">
        <v>17</v>
      </c>
      <c r="L30" s="29">
        <v>45780</v>
      </c>
    </row>
    <row r="31" spans="11:12" x14ac:dyDescent="0.4">
      <c r="K31" s="28" t="s">
        <v>18</v>
      </c>
      <c r="L31" s="29">
        <v>45781</v>
      </c>
    </row>
    <row r="32" spans="11:12" x14ac:dyDescent="0.4">
      <c r="K32" s="28" t="s">
        <v>19</v>
      </c>
      <c r="L32" s="29">
        <v>45782</v>
      </c>
    </row>
    <row r="33" spans="11:12" x14ac:dyDescent="0.4">
      <c r="K33" s="28" t="s">
        <v>13</v>
      </c>
      <c r="L33" s="29">
        <v>45783</v>
      </c>
    </row>
    <row r="34" spans="11:12" x14ac:dyDescent="0.4">
      <c r="K34" s="28" t="s">
        <v>20</v>
      </c>
      <c r="L34" s="29">
        <v>45859</v>
      </c>
    </row>
    <row r="35" spans="11:12" x14ac:dyDescent="0.4">
      <c r="K35" s="28" t="s">
        <v>21</v>
      </c>
      <c r="L35" s="29">
        <v>45880</v>
      </c>
    </row>
    <row r="36" spans="11:12" x14ac:dyDescent="0.4">
      <c r="K36" s="28" t="s">
        <v>22</v>
      </c>
      <c r="L36" s="29">
        <v>45915</v>
      </c>
    </row>
    <row r="37" spans="11:12" x14ac:dyDescent="0.4">
      <c r="K37" s="28" t="s">
        <v>23</v>
      </c>
      <c r="L37" s="29">
        <v>45923</v>
      </c>
    </row>
    <row r="38" spans="11:12" x14ac:dyDescent="0.4">
      <c r="K38" s="28" t="s">
        <v>24</v>
      </c>
      <c r="L38" s="29">
        <v>45943</v>
      </c>
    </row>
    <row r="39" spans="11:12" x14ac:dyDescent="0.4">
      <c r="K39" s="28" t="s">
        <v>25</v>
      </c>
      <c r="L39" s="29">
        <v>45964</v>
      </c>
    </row>
    <row r="40" spans="11:12" x14ac:dyDescent="0.4">
      <c r="K40" s="28" t="s">
        <v>26</v>
      </c>
      <c r="L40" s="29">
        <v>45984</v>
      </c>
    </row>
    <row r="41" spans="11:12" x14ac:dyDescent="0.4">
      <c r="K41" s="30" t="s">
        <v>13</v>
      </c>
      <c r="L41" s="31">
        <v>45985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319F-C675-427A-9870-F6B1C9826B1F}">
  <dimension ref="A1:F66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2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5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6" t="s">
        <v>5</v>
      </c>
    </row>
    <row r="3" spans="1:6" ht="18.95" customHeight="1" x14ac:dyDescent="0.4">
      <c r="A3" s="7">
        <f>DATE(リスト!$A$2,$A$1,ROW()-2)</f>
        <v>45413</v>
      </c>
      <c r="B3" s="8">
        <f>A3</f>
        <v>45413</v>
      </c>
      <c r="C3" s="10"/>
      <c r="D3" s="10"/>
      <c r="E3" s="6"/>
      <c r="F3" s="5"/>
    </row>
    <row r="4" spans="1:6" ht="18.95" customHeight="1" x14ac:dyDescent="0.4">
      <c r="A4" s="7">
        <f>DATE(リスト!$A$2,$A$1,ROW()-2)</f>
        <v>45414</v>
      </c>
      <c r="B4" s="8">
        <f t="shared" ref="B4:B33" si="0">A4</f>
        <v>45414</v>
      </c>
      <c r="C4" s="10"/>
      <c r="D4" s="10"/>
      <c r="E4" s="6"/>
      <c r="F4" s="5"/>
    </row>
    <row r="5" spans="1:6" ht="18.95" customHeight="1" x14ac:dyDescent="0.4">
      <c r="A5" s="7">
        <f>DATE(リスト!$A$2,$A$1,ROW()-2)</f>
        <v>45415</v>
      </c>
      <c r="B5" s="8">
        <f t="shared" si="0"/>
        <v>45415</v>
      </c>
      <c r="C5" s="10"/>
      <c r="D5" s="10"/>
      <c r="E5" s="6"/>
      <c r="F5" s="5"/>
    </row>
    <row r="6" spans="1:6" ht="18.95" customHeight="1" x14ac:dyDescent="0.4">
      <c r="A6" s="7">
        <f>DATE(リスト!$A$2,$A$1,ROW()-2)</f>
        <v>45416</v>
      </c>
      <c r="B6" s="8">
        <f t="shared" si="0"/>
        <v>45416</v>
      </c>
      <c r="C6" s="10"/>
      <c r="D6" s="10"/>
      <c r="E6" s="6"/>
      <c r="F6" s="5"/>
    </row>
    <row r="7" spans="1:6" ht="18.95" customHeight="1" x14ac:dyDescent="0.4">
      <c r="A7" s="7">
        <f>DATE(リスト!$A$2,$A$1,ROW()-2)</f>
        <v>45417</v>
      </c>
      <c r="B7" s="8">
        <f t="shared" si="0"/>
        <v>45417</v>
      </c>
      <c r="C7" s="10"/>
      <c r="D7" s="10"/>
      <c r="E7" s="6"/>
      <c r="F7" s="5"/>
    </row>
    <row r="8" spans="1:6" ht="18.95" customHeight="1" x14ac:dyDescent="0.4">
      <c r="A8" s="7">
        <f>DATE(リスト!$A$2,$A$1,ROW()-2)</f>
        <v>45418</v>
      </c>
      <c r="B8" s="8">
        <f t="shared" si="0"/>
        <v>45418</v>
      </c>
      <c r="C8" s="10"/>
      <c r="D8" s="10"/>
      <c r="E8" s="6"/>
      <c r="F8" s="5"/>
    </row>
    <row r="9" spans="1:6" ht="18.95" customHeight="1" x14ac:dyDescent="0.4">
      <c r="A9" s="7">
        <f>DATE(リスト!$A$2,$A$1,ROW()-2)</f>
        <v>45419</v>
      </c>
      <c r="B9" s="8">
        <f t="shared" si="0"/>
        <v>45419</v>
      </c>
      <c r="C9" s="10"/>
      <c r="D9" s="10"/>
      <c r="E9" s="6"/>
      <c r="F9" s="5"/>
    </row>
    <row r="10" spans="1:6" ht="18.95" customHeight="1" x14ac:dyDescent="0.4">
      <c r="A10" s="7">
        <f>DATE(リスト!$A$2,$A$1,ROW()-2)</f>
        <v>45420</v>
      </c>
      <c r="B10" s="8">
        <f t="shared" si="0"/>
        <v>45420</v>
      </c>
      <c r="C10" s="10"/>
      <c r="D10" s="10"/>
      <c r="E10" s="6"/>
      <c r="F10" s="5"/>
    </row>
    <row r="11" spans="1:6" ht="18.95" customHeight="1" x14ac:dyDescent="0.4">
      <c r="A11" s="7">
        <f>DATE(リスト!$A$2,$A$1,ROW()-2)</f>
        <v>45421</v>
      </c>
      <c r="B11" s="8">
        <f t="shared" si="0"/>
        <v>45421</v>
      </c>
      <c r="C11" s="10"/>
      <c r="D11" s="10"/>
      <c r="E11" s="6"/>
      <c r="F11" s="5"/>
    </row>
    <row r="12" spans="1:6" ht="31.5" x14ac:dyDescent="0.4">
      <c r="A12" s="7">
        <f>DATE(リスト!$A$2,$A$1,ROW()-2)</f>
        <v>45422</v>
      </c>
      <c r="B12" s="8">
        <f t="shared" si="0"/>
        <v>45422</v>
      </c>
      <c r="C12" s="10" t="s">
        <v>3</v>
      </c>
      <c r="D12" s="10" t="s">
        <v>66</v>
      </c>
      <c r="E12" s="21" t="s">
        <v>139</v>
      </c>
      <c r="F12" s="5" t="s">
        <v>31</v>
      </c>
    </row>
    <row r="13" spans="1:6" ht="18.95" customHeight="1" x14ac:dyDescent="0.4">
      <c r="A13" s="7">
        <f>DATE(リスト!$A$2,$A$1,ROW()-2)</f>
        <v>45423</v>
      </c>
      <c r="B13" s="8">
        <f t="shared" si="0"/>
        <v>45423</v>
      </c>
      <c r="C13" s="10"/>
      <c r="D13" s="10"/>
      <c r="E13" s="6"/>
      <c r="F13" s="5"/>
    </row>
    <row r="14" spans="1:6" ht="18.95" customHeight="1" x14ac:dyDescent="0.4">
      <c r="A14" s="7">
        <f>DATE(リスト!$A$2,$A$1,ROW()-2)</f>
        <v>45424</v>
      </c>
      <c r="B14" s="8">
        <f t="shared" si="0"/>
        <v>45424</v>
      </c>
      <c r="C14" s="10"/>
      <c r="D14" s="10"/>
      <c r="E14" s="6"/>
      <c r="F14" s="5"/>
    </row>
    <row r="15" spans="1:6" ht="18.95" customHeight="1" x14ac:dyDescent="0.4">
      <c r="A15" s="7">
        <f>DATE(リスト!$A$2,$A$1,ROW()-2)</f>
        <v>45425</v>
      </c>
      <c r="B15" s="8">
        <f t="shared" si="0"/>
        <v>45425</v>
      </c>
      <c r="C15" s="10"/>
      <c r="D15" s="10"/>
      <c r="E15" s="6"/>
      <c r="F15" s="5"/>
    </row>
    <row r="16" spans="1:6" ht="18.95" customHeight="1" x14ac:dyDescent="0.4">
      <c r="A16" s="7">
        <f>DATE(リスト!$A$2,$A$1,ROW()-2)</f>
        <v>45426</v>
      </c>
      <c r="B16" s="8">
        <f t="shared" si="0"/>
        <v>45426</v>
      </c>
      <c r="C16" s="10" t="s">
        <v>4</v>
      </c>
      <c r="D16" s="10" t="s">
        <v>64</v>
      </c>
      <c r="E16" s="6" t="s">
        <v>28</v>
      </c>
      <c r="F16" s="5" t="s">
        <v>27</v>
      </c>
    </row>
    <row r="17" spans="1:6" ht="18.95" customHeight="1" x14ac:dyDescent="0.4">
      <c r="A17" s="7">
        <f>DATE(リスト!$A$2,$A$1,ROW()-2)</f>
        <v>45427</v>
      </c>
      <c r="B17" s="8">
        <f t="shared" si="0"/>
        <v>45427</v>
      </c>
      <c r="C17" s="10"/>
      <c r="D17" s="10"/>
      <c r="E17" s="6"/>
      <c r="F17" s="5"/>
    </row>
    <row r="18" spans="1:6" ht="18.95" customHeight="1" x14ac:dyDescent="0.4">
      <c r="A18" s="7">
        <f>DATE(リスト!$A$2,$A$1,ROW()-2)</f>
        <v>45428</v>
      </c>
      <c r="B18" s="8">
        <f t="shared" si="0"/>
        <v>45428</v>
      </c>
      <c r="C18" s="10"/>
      <c r="D18" s="10"/>
      <c r="E18" s="6"/>
      <c r="F18" s="5"/>
    </row>
    <row r="19" spans="1:6" ht="18.95" customHeight="1" x14ac:dyDescent="0.4">
      <c r="A19" s="7">
        <f>DATE(リスト!$A$2,$A$1,ROW()-2)</f>
        <v>45429</v>
      </c>
      <c r="B19" s="8">
        <f t="shared" si="0"/>
        <v>45429</v>
      </c>
      <c r="C19" s="10"/>
      <c r="D19" s="10"/>
      <c r="E19" s="6"/>
      <c r="F19" s="5"/>
    </row>
    <row r="20" spans="1:6" ht="18.95" customHeight="1" x14ac:dyDescent="0.4">
      <c r="A20" s="7">
        <f>DATE(リスト!$A$2,$A$1,ROW()-2)</f>
        <v>45430</v>
      </c>
      <c r="B20" s="8">
        <f t="shared" si="0"/>
        <v>45430</v>
      </c>
      <c r="C20" s="10"/>
      <c r="D20" s="10"/>
      <c r="E20" s="6"/>
      <c r="F20" s="5"/>
    </row>
    <row r="21" spans="1:6" ht="18.95" customHeight="1" x14ac:dyDescent="0.4">
      <c r="A21" s="7">
        <f>DATE(リスト!$A$2,$A$1,ROW()-2)</f>
        <v>45431</v>
      </c>
      <c r="B21" s="8">
        <f t="shared" si="0"/>
        <v>45431</v>
      </c>
      <c r="C21" s="10"/>
      <c r="D21" s="10"/>
      <c r="E21" s="6"/>
      <c r="F21" s="5"/>
    </row>
    <row r="22" spans="1:6" ht="18.95" customHeight="1" x14ac:dyDescent="0.4">
      <c r="A22" s="7">
        <f>DATE(リスト!$A$2,$A$1,ROW()-2)</f>
        <v>45432</v>
      </c>
      <c r="B22" s="8">
        <f t="shared" si="0"/>
        <v>45432</v>
      </c>
      <c r="C22" s="10"/>
      <c r="D22" s="10"/>
      <c r="E22" s="6"/>
      <c r="F22" s="5"/>
    </row>
    <row r="23" spans="1:6" ht="18.95" customHeight="1" x14ac:dyDescent="0.4">
      <c r="A23" s="7">
        <f>DATE(リスト!$A$2,$A$1,ROW()-2)</f>
        <v>45433</v>
      </c>
      <c r="B23" s="8">
        <f t="shared" si="0"/>
        <v>45433</v>
      </c>
      <c r="C23" s="10" t="s">
        <v>4</v>
      </c>
      <c r="D23" s="10" t="s">
        <v>64</v>
      </c>
      <c r="E23" s="6" t="s">
        <v>29</v>
      </c>
      <c r="F23" s="5" t="s">
        <v>27</v>
      </c>
    </row>
    <row r="24" spans="1:6" ht="18.95" customHeight="1" x14ac:dyDescent="0.4">
      <c r="A24" s="7">
        <f>DATE(リスト!$A$2,$A$1,ROW()-2)</f>
        <v>45434</v>
      </c>
      <c r="B24" s="8">
        <f t="shared" si="0"/>
        <v>45434</v>
      </c>
      <c r="C24" s="10"/>
      <c r="D24" s="10"/>
      <c r="E24" s="6"/>
      <c r="F24" s="5"/>
    </row>
    <row r="25" spans="1:6" ht="18.95" customHeight="1" x14ac:dyDescent="0.4">
      <c r="A25" s="7">
        <f>DATE(リスト!$A$2,$A$1,ROW()-2)</f>
        <v>45435</v>
      </c>
      <c r="B25" s="8">
        <f t="shared" si="0"/>
        <v>45435</v>
      </c>
      <c r="C25" s="10"/>
      <c r="D25" s="10"/>
      <c r="E25" s="6"/>
      <c r="F25" s="5"/>
    </row>
    <row r="26" spans="1:6" ht="18.95" customHeight="1" x14ac:dyDescent="0.4">
      <c r="A26" s="7">
        <f>DATE(リスト!$A$2,$A$1,ROW()-2)</f>
        <v>45436</v>
      </c>
      <c r="B26" s="8">
        <f t="shared" si="0"/>
        <v>45436</v>
      </c>
      <c r="C26" s="10"/>
      <c r="D26" s="10"/>
      <c r="E26" s="6"/>
      <c r="F26" s="5"/>
    </row>
    <row r="27" spans="1:6" ht="18.95" customHeight="1" x14ac:dyDescent="0.4">
      <c r="A27" s="7">
        <f>DATE(リスト!$A$2,$A$1,ROW()-2)</f>
        <v>45437</v>
      </c>
      <c r="B27" s="8">
        <f t="shared" si="0"/>
        <v>45437</v>
      </c>
      <c r="C27" s="10"/>
      <c r="D27" s="10"/>
      <c r="E27" s="6"/>
      <c r="F27" s="5"/>
    </row>
    <row r="28" spans="1:6" ht="18.95" customHeight="1" x14ac:dyDescent="0.4">
      <c r="A28" s="7">
        <f>DATE(リスト!$A$2,$A$1,ROW()-2)</f>
        <v>45438</v>
      </c>
      <c r="B28" s="8">
        <f t="shared" si="0"/>
        <v>45438</v>
      </c>
      <c r="C28" s="10"/>
      <c r="D28" s="10"/>
      <c r="E28" s="6"/>
      <c r="F28" s="5"/>
    </row>
    <row r="29" spans="1:6" ht="18.95" customHeight="1" x14ac:dyDescent="0.4">
      <c r="A29" s="7">
        <f>DATE(リスト!$A$2,$A$1,ROW()-2)</f>
        <v>45439</v>
      </c>
      <c r="B29" s="8">
        <f t="shared" si="0"/>
        <v>45439</v>
      </c>
      <c r="C29" s="10"/>
      <c r="D29" s="10"/>
      <c r="E29" s="6"/>
      <c r="F29" s="5"/>
    </row>
    <row r="30" spans="1:6" ht="18.95" customHeight="1" x14ac:dyDescent="0.4">
      <c r="A30" s="7">
        <f>DATE(リスト!$A$2,$A$1,ROW()-2)</f>
        <v>45440</v>
      </c>
      <c r="B30" s="8">
        <f t="shared" si="0"/>
        <v>45440</v>
      </c>
      <c r="C30" s="10" t="s">
        <v>4</v>
      </c>
      <c r="D30" s="10" t="s">
        <v>64</v>
      </c>
      <c r="E30" s="6" t="s">
        <v>30</v>
      </c>
      <c r="F30" s="5" t="s">
        <v>31</v>
      </c>
    </row>
    <row r="31" spans="1:6" ht="18.95" customHeight="1" x14ac:dyDescent="0.4">
      <c r="A31" s="7"/>
      <c r="B31" s="8"/>
      <c r="C31" s="10" t="s">
        <v>2</v>
      </c>
      <c r="D31" s="10" t="s">
        <v>65</v>
      </c>
      <c r="E31" s="6" t="s">
        <v>78</v>
      </c>
      <c r="F31" s="5" t="s">
        <v>31</v>
      </c>
    </row>
    <row r="32" spans="1:6" ht="18.95" customHeight="1" x14ac:dyDescent="0.4">
      <c r="A32" s="7">
        <f>DATE(リスト!$A$2,$A$1,ROW()-3)</f>
        <v>45441</v>
      </c>
      <c r="B32" s="8">
        <f t="shared" si="0"/>
        <v>45441</v>
      </c>
      <c r="C32" s="10" t="s">
        <v>2</v>
      </c>
      <c r="D32" s="10" t="s">
        <v>64</v>
      </c>
      <c r="E32" s="6" t="s">
        <v>77</v>
      </c>
      <c r="F32" s="5" t="s">
        <v>70</v>
      </c>
    </row>
    <row r="33" spans="1:6" ht="18.95" customHeight="1" x14ac:dyDescent="0.4">
      <c r="A33" s="7">
        <f>DATE(リスト!$A$2,$A$1,ROW()-3)</f>
        <v>45442</v>
      </c>
      <c r="B33" s="8">
        <f t="shared" si="0"/>
        <v>45442</v>
      </c>
      <c r="C33" s="10" t="s">
        <v>2</v>
      </c>
      <c r="D33" s="10" t="s">
        <v>64</v>
      </c>
      <c r="E33" s="6" t="s">
        <v>79</v>
      </c>
      <c r="F33" s="5" t="s">
        <v>70</v>
      </c>
    </row>
    <row r="34" spans="1:6" s="9" customFormat="1" ht="18.95" customHeight="1" x14ac:dyDescent="0.4">
      <c r="A34" s="7">
        <f>DATE(リスト!$A$2,$A$1,ROW()-3)</f>
        <v>45443</v>
      </c>
      <c r="B34" s="8">
        <f t="shared" ref="B34" si="1">A34</f>
        <v>45443</v>
      </c>
      <c r="C34" s="10"/>
      <c r="D34" s="10"/>
      <c r="E34" s="6"/>
      <c r="F34" s="5"/>
    </row>
    <row r="35" spans="1:6" s="9" customFormat="1" ht="18.95" customHeight="1" x14ac:dyDescent="0.4">
      <c r="A35" s="2"/>
      <c r="B35" s="2"/>
      <c r="E35" s="1"/>
      <c r="F35" s="2"/>
    </row>
    <row r="36" spans="1:6" s="9" customFormat="1" ht="18.95" customHeight="1" x14ac:dyDescent="0.4">
      <c r="A36" s="2"/>
      <c r="B36" s="2"/>
      <c r="E36" s="1"/>
      <c r="F36" s="2"/>
    </row>
    <row r="37" spans="1:6" s="9" customFormat="1" ht="18.95" customHeight="1" x14ac:dyDescent="0.4">
      <c r="A37" s="2"/>
      <c r="B37" s="2"/>
      <c r="E37" s="1"/>
      <c r="F37" s="2"/>
    </row>
    <row r="38" spans="1:6" s="9" customFormat="1" ht="18.95" customHeight="1" x14ac:dyDescent="0.4">
      <c r="A38" s="2"/>
      <c r="B38" s="2"/>
      <c r="E38" s="1"/>
      <c r="F38" s="2"/>
    </row>
    <row r="39" spans="1:6" s="9" customFormat="1" ht="18.95" customHeight="1" x14ac:dyDescent="0.4">
      <c r="A39" s="2"/>
      <c r="B39" s="2"/>
      <c r="E39" s="1"/>
      <c r="F39" s="2"/>
    </row>
    <row r="40" spans="1:6" s="9" customFormat="1" ht="18.95" customHeight="1" x14ac:dyDescent="0.4">
      <c r="A40" s="2"/>
      <c r="B40" s="2"/>
      <c r="E40" s="1"/>
      <c r="F40" s="2"/>
    </row>
    <row r="41" spans="1:6" s="9" customFormat="1" ht="18.95" customHeight="1" x14ac:dyDescent="0.4">
      <c r="A41" s="2"/>
      <c r="B41" s="2"/>
      <c r="E41" s="1"/>
      <c r="F41" s="2"/>
    </row>
    <row r="42" spans="1:6" s="9" customFormat="1" ht="18.95" customHeight="1" x14ac:dyDescent="0.4">
      <c r="A42" s="2"/>
      <c r="B42" s="2"/>
      <c r="E42" s="1"/>
      <c r="F42" s="2"/>
    </row>
    <row r="43" spans="1:6" s="9" customFormat="1" ht="18.95" customHeight="1" x14ac:dyDescent="0.4">
      <c r="A43" s="2"/>
      <c r="B43" s="2"/>
      <c r="E43" s="1"/>
      <c r="F43" s="2"/>
    </row>
    <row r="44" spans="1:6" s="9" customFormat="1" ht="18.95" customHeight="1" x14ac:dyDescent="0.4">
      <c r="A44" s="2"/>
      <c r="B44" s="2"/>
      <c r="E44" s="1"/>
      <c r="F44" s="2"/>
    </row>
    <row r="45" spans="1:6" s="9" customFormat="1" ht="18.95" customHeight="1" x14ac:dyDescent="0.4">
      <c r="A45" s="2"/>
      <c r="B45" s="2"/>
      <c r="E45" s="1"/>
      <c r="F45" s="2"/>
    </row>
    <row r="46" spans="1:6" s="9" customFormat="1" ht="18.95" customHeight="1" x14ac:dyDescent="0.4">
      <c r="A46" s="2"/>
      <c r="B46" s="2"/>
      <c r="E46" s="1"/>
      <c r="F46" s="2"/>
    </row>
    <row r="47" spans="1:6" s="9" customFormat="1" ht="18.95" customHeight="1" x14ac:dyDescent="0.4">
      <c r="A47" s="2"/>
      <c r="B47" s="2"/>
      <c r="E47" s="1"/>
      <c r="F47" s="2"/>
    </row>
    <row r="48" spans="1:6" s="9" customFormat="1" ht="18.95" customHeight="1" x14ac:dyDescent="0.4">
      <c r="A48" s="2"/>
      <c r="B48" s="2"/>
      <c r="E48" s="1"/>
      <c r="F48" s="2"/>
    </row>
    <row r="49" spans="1:6" s="9" customFormat="1" ht="18.95" customHeight="1" x14ac:dyDescent="0.4">
      <c r="A49" s="2"/>
      <c r="B49" s="2"/>
      <c r="E49" s="1"/>
      <c r="F49" s="2"/>
    </row>
    <row r="50" spans="1:6" s="2" customFormat="1" ht="18.95" customHeight="1" x14ac:dyDescent="0.4">
      <c r="C50" s="9"/>
      <c r="D50" s="9"/>
      <c r="E50" s="1"/>
    </row>
    <row r="51" spans="1:6" s="2" customFormat="1" ht="18.95" customHeight="1" x14ac:dyDescent="0.4">
      <c r="C51" s="9"/>
      <c r="D51" s="9"/>
      <c r="E51" s="1"/>
    </row>
    <row r="52" spans="1:6" s="2" customFormat="1" ht="18.95" customHeight="1" x14ac:dyDescent="0.4">
      <c r="C52" s="9"/>
      <c r="D52" s="9"/>
      <c r="E52" s="1"/>
    </row>
    <row r="53" spans="1:6" s="2" customFormat="1" ht="18.95" customHeight="1" x14ac:dyDescent="0.4">
      <c r="C53" s="9"/>
      <c r="D53" s="9"/>
      <c r="E53" s="1"/>
    </row>
    <row r="54" spans="1:6" s="2" customFormat="1" ht="18.95" customHeight="1" x14ac:dyDescent="0.4">
      <c r="C54" s="9"/>
      <c r="D54" s="9"/>
      <c r="E54" s="1"/>
    </row>
    <row r="55" spans="1:6" s="2" customFormat="1" ht="18.95" customHeight="1" x14ac:dyDescent="0.4">
      <c r="C55" s="9"/>
      <c r="D55" s="9"/>
      <c r="E55" s="1"/>
    </row>
    <row r="56" spans="1:6" s="2" customFormat="1" ht="18.95" customHeight="1" x14ac:dyDescent="0.4">
      <c r="C56" s="9"/>
      <c r="D56" s="9"/>
      <c r="E56" s="1"/>
    </row>
    <row r="57" spans="1:6" s="2" customFormat="1" ht="18.95" customHeight="1" x14ac:dyDescent="0.4">
      <c r="C57" s="9"/>
      <c r="D57" s="9"/>
      <c r="E57" s="1"/>
    </row>
    <row r="58" spans="1:6" s="2" customFormat="1" ht="18.95" customHeight="1" x14ac:dyDescent="0.4">
      <c r="C58" s="9"/>
      <c r="D58" s="9"/>
      <c r="E58" s="1"/>
    </row>
    <row r="59" spans="1:6" s="2" customFormat="1" ht="18.95" customHeight="1" x14ac:dyDescent="0.4">
      <c r="C59" s="9"/>
      <c r="D59" s="9"/>
      <c r="E59" s="1"/>
    </row>
    <row r="60" spans="1:6" s="2" customFormat="1" ht="18.95" customHeight="1" x14ac:dyDescent="0.4">
      <c r="C60" s="9"/>
      <c r="D60" s="9"/>
      <c r="E60" s="1"/>
    </row>
    <row r="61" spans="1:6" s="2" customFormat="1" ht="18.95" customHeight="1" x14ac:dyDescent="0.4">
      <c r="C61" s="9"/>
      <c r="D61" s="9"/>
      <c r="E61" s="1"/>
    </row>
    <row r="62" spans="1:6" s="2" customFormat="1" ht="18.95" customHeight="1" x14ac:dyDescent="0.4">
      <c r="C62" s="9"/>
      <c r="D62" s="9"/>
      <c r="E62" s="1"/>
    </row>
    <row r="63" spans="1:6" s="2" customFormat="1" ht="18.95" customHeight="1" x14ac:dyDescent="0.4">
      <c r="C63" s="9"/>
      <c r="D63" s="9"/>
      <c r="E63" s="1"/>
    </row>
    <row r="64" spans="1:6" s="2" customFormat="1" ht="18.95" customHeight="1" x14ac:dyDescent="0.4">
      <c r="C64" s="9"/>
      <c r="D64" s="9"/>
      <c r="E64" s="1"/>
    </row>
    <row r="65" spans="3:5" s="2" customFormat="1" ht="18.95" customHeight="1" x14ac:dyDescent="0.4">
      <c r="C65" s="9"/>
      <c r="D65" s="9"/>
      <c r="E65" s="1"/>
    </row>
    <row r="66" spans="3:5" s="2" customFormat="1" ht="18.95" customHeight="1" x14ac:dyDescent="0.4">
      <c r="C66" s="9"/>
      <c r="D66" s="9"/>
      <c r="E66" s="1"/>
    </row>
  </sheetData>
  <autoFilter ref="A2:F34" xr:uid="{15CA319F-C675-427A-9870-F6B1C9826B1F}"/>
  <mergeCells count="1">
    <mergeCell ref="A1:B1"/>
  </mergeCells>
  <phoneticPr fontId="1"/>
  <conditionalFormatting sqref="A3:B34">
    <cfRule type="expression" dxfId="64" priority="2">
      <formula>WEEKDAY($A3)=7</formula>
    </cfRule>
    <cfRule type="expression" dxfId="63" priority="3">
      <formula>WEEKDAY(A3)=1</formula>
    </cfRule>
  </conditionalFormatting>
  <conditionalFormatting sqref="C3:D33">
    <cfRule type="cellIs" dxfId="62" priority="4" operator="equal">
      <formula>"介護労働安定センター"</formula>
    </cfRule>
    <cfRule type="cellIs" dxfId="61" priority="5" operator="equal">
      <formula>"シルバーサービス振興会"</formula>
    </cfRule>
    <cfRule type="cellIs" dxfId="60" priority="6" operator="equal">
      <formula>"県社協"</formula>
    </cfRule>
  </conditionalFormatting>
  <dataValidations count="3">
    <dataValidation type="list" allowBlank="1" showInputMessage="1" showErrorMessage="1" sqref="C3:C33" xr:uid="{BBECC7F4-9EED-4D49-8F83-9B4C31928A2A}">
      <formula1>研修機関</formula1>
    </dataValidation>
    <dataValidation type="list" allowBlank="1" showInputMessage="1" showErrorMessage="1" sqref="F3:F34" xr:uid="{CFAD4093-6046-4B52-98B2-CB183207DC82}">
      <formula1>対象</formula1>
    </dataValidation>
    <dataValidation type="list" allowBlank="1" showInputMessage="1" showErrorMessage="1" sqref="D3:D38" xr:uid="{454869E7-D893-49BB-9A04-56712FE3ABB4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4A263A8-0F4F-4441-AEDC-F22C26BC4DEA}">
            <xm:f>COUNTIF(リスト!$L$2:$L$41,A3)=1</xm:f>
            <x14:dxf>
              <font>
                <color rgb="FFFF0000"/>
              </font>
            </x14:dxf>
          </x14:cfRule>
          <xm:sqref>A3:B34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8B205-3D17-4203-B8C7-09A10EDA80EA}">
  <dimension ref="A1:F72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2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6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6" t="s">
        <v>5</v>
      </c>
    </row>
    <row r="3" spans="1:6" ht="18.95" customHeight="1" x14ac:dyDescent="0.4">
      <c r="A3" s="7">
        <f>DATE(リスト!$A$2,$A$1,ROW()-2)</f>
        <v>45444</v>
      </c>
      <c r="B3" s="8">
        <f>A3</f>
        <v>45444</v>
      </c>
      <c r="C3" s="10"/>
      <c r="D3" s="10"/>
      <c r="E3" s="6"/>
      <c r="F3" s="5"/>
    </row>
    <row r="4" spans="1:6" ht="18.95" customHeight="1" x14ac:dyDescent="0.4">
      <c r="A4" s="7">
        <f>DATE(リスト!$A$2,$A$1,ROW()-2)</f>
        <v>45445</v>
      </c>
      <c r="B4" s="8">
        <f t="shared" ref="B4:B39" si="0">A4</f>
        <v>45445</v>
      </c>
      <c r="C4" s="10"/>
      <c r="D4" s="10"/>
      <c r="E4" s="6"/>
      <c r="F4" s="5"/>
    </row>
    <row r="5" spans="1:6" ht="18.95" customHeight="1" x14ac:dyDescent="0.4">
      <c r="A5" s="7">
        <f>DATE(リスト!$A$2,$A$1,ROW()-2)</f>
        <v>45446</v>
      </c>
      <c r="B5" s="8">
        <f t="shared" si="0"/>
        <v>45446</v>
      </c>
      <c r="C5" s="10" t="s">
        <v>4</v>
      </c>
      <c r="D5" s="10" t="s">
        <v>64</v>
      </c>
      <c r="E5" s="6" t="s">
        <v>38</v>
      </c>
      <c r="F5" s="5" t="s">
        <v>31</v>
      </c>
    </row>
    <row r="6" spans="1:6" ht="18.95" customHeight="1" x14ac:dyDescent="0.4">
      <c r="A6" s="7">
        <f>DATE(リスト!$A$2,$A$1,ROW()-2)</f>
        <v>45447</v>
      </c>
      <c r="B6" s="8">
        <f t="shared" si="0"/>
        <v>45447</v>
      </c>
      <c r="C6" s="10" t="s">
        <v>4</v>
      </c>
      <c r="D6" s="10" t="s">
        <v>67</v>
      </c>
      <c r="E6" s="6" t="s">
        <v>39</v>
      </c>
      <c r="F6" s="5" t="s">
        <v>31</v>
      </c>
    </row>
    <row r="7" spans="1:6" ht="18.95" customHeight="1" x14ac:dyDescent="0.4">
      <c r="A7" s="7"/>
      <c r="B7" s="8"/>
      <c r="C7" s="10" t="s">
        <v>2</v>
      </c>
      <c r="D7" s="10" t="s">
        <v>64</v>
      </c>
      <c r="E7" s="6" t="s">
        <v>80</v>
      </c>
      <c r="F7" s="5" t="s">
        <v>31</v>
      </c>
    </row>
    <row r="8" spans="1:6" ht="18.95" customHeight="1" x14ac:dyDescent="0.4">
      <c r="A8" s="7">
        <f>DATE(リスト!$A$2,$A$1,ROW()-3)</f>
        <v>45448</v>
      </c>
      <c r="B8" s="8">
        <f t="shared" si="0"/>
        <v>45448</v>
      </c>
      <c r="C8" s="10" t="s">
        <v>4</v>
      </c>
      <c r="D8" s="10" t="s">
        <v>64</v>
      </c>
      <c r="E8" s="6" t="s">
        <v>42</v>
      </c>
      <c r="F8" s="5" t="s">
        <v>27</v>
      </c>
    </row>
    <row r="9" spans="1:6" ht="18.95" customHeight="1" x14ac:dyDescent="0.4">
      <c r="A9" s="7"/>
      <c r="B9" s="8"/>
      <c r="C9" s="10" t="s">
        <v>2</v>
      </c>
      <c r="D9" s="10" t="s">
        <v>64</v>
      </c>
      <c r="E9" s="6" t="s">
        <v>81</v>
      </c>
      <c r="F9" s="5" t="s">
        <v>31</v>
      </c>
    </row>
    <row r="10" spans="1:6" ht="18.95" customHeight="1" x14ac:dyDescent="0.4">
      <c r="A10" s="7">
        <f>DATE(リスト!$A$2,$A$1,ROW()-4)</f>
        <v>45449</v>
      </c>
      <c r="B10" s="8">
        <f t="shared" si="0"/>
        <v>45449</v>
      </c>
      <c r="C10" s="10" t="s">
        <v>2</v>
      </c>
      <c r="D10" s="10" t="s">
        <v>64</v>
      </c>
      <c r="E10" s="6" t="s">
        <v>82</v>
      </c>
      <c r="F10" s="5" t="s">
        <v>31</v>
      </c>
    </row>
    <row r="11" spans="1:6" ht="18.95" customHeight="1" x14ac:dyDescent="0.4">
      <c r="A11" s="7"/>
      <c r="B11" s="8"/>
      <c r="C11" s="10" t="s">
        <v>2</v>
      </c>
      <c r="D11" s="10" t="s">
        <v>64</v>
      </c>
      <c r="E11" s="6" t="s">
        <v>83</v>
      </c>
      <c r="F11" s="5" t="s">
        <v>31</v>
      </c>
    </row>
    <row r="12" spans="1:6" ht="31.5" x14ac:dyDescent="0.4">
      <c r="A12" s="7">
        <f>DATE(リスト!$A$2,$A$1,ROW()-5)</f>
        <v>45450</v>
      </c>
      <c r="B12" s="8">
        <f t="shared" si="0"/>
        <v>45450</v>
      </c>
      <c r="C12" s="10" t="s">
        <v>2</v>
      </c>
      <c r="D12" s="10" t="s">
        <v>64</v>
      </c>
      <c r="E12" s="21" t="s">
        <v>86</v>
      </c>
      <c r="F12" s="5" t="s">
        <v>55</v>
      </c>
    </row>
    <row r="13" spans="1:6" ht="18.95" customHeight="1" x14ac:dyDescent="0.4">
      <c r="A13" s="7">
        <f>DATE(リスト!$A$2,$A$1,ROW()-5)</f>
        <v>45451</v>
      </c>
      <c r="B13" s="8">
        <f t="shared" si="0"/>
        <v>45451</v>
      </c>
      <c r="C13" s="10"/>
      <c r="D13" s="10"/>
      <c r="E13" s="6"/>
      <c r="F13" s="5"/>
    </row>
    <row r="14" spans="1:6" ht="18.95" customHeight="1" x14ac:dyDescent="0.4">
      <c r="A14" s="7">
        <f>DATE(リスト!$A$2,$A$1,ROW()-5)</f>
        <v>45452</v>
      </c>
      <c r="B14" s="8">
        <f t="shared" si="0"/>
        <v>45452</v>
      </c>
      <c r="C14" s="10"/>
      <c r="D14" s="10"/>
      <c r="E14" s="6"/>
      <c r="F14" s="5"/>
    </row>
    <row r="15" spans="1:6" ht="18.95" customHeight="1" x14ac:dyDescent="0.4">
      <c r="A15" s="7">
        <f>DATE(リスト!$A$2,$A$1,ROW()-5)</f>
        <v>45453</v>
      </c>
      <c r="B15" s="8">
        <f t="shared" si="0"/>
        <v>45453</v>
      </c>
      <c r="C15" s="10"/>
      <c r="D15" s="10"/>
      <c r="E15" s="6"/>
      <c r="F15" s="5"/>
    </row>
    <row r="16" spans="1:6" ht="18.95" customHeight="1" x14ac:dyDescent="0.4">
      <c r="A16" s="7">
        <f>DATE(リスト!$A$2,$A$1,ROW()-5)</f>
        <v>45454</v>
      </c>
      <c r="B16" s="8">
        <f t="shared" si="0"/>
        <v>45454</v>
      </c>
      <c r="C16" s="10" t="s">
        <v>2</v>
      </c>
      <c r="D16" s="10" t="s">
        <v>64</v>
      </c>
      <c r="E16" s="20" t="s">
        <v>84</v>
      </c>
      <c r="F16" s="5" t="s">
        <v>31</v>
      </c>
    </row>
    <row r="17" spans="1:6" ht="18.95" customHeight="1" x14ac:dyDescent="0.4">
      <c r="A17" s="7"/>
      <c r="B17" s="8"/>
      <c r="C17" s="10" t="s">
        <v>3</v>
      </c>
      <c r="D17" s="10" t="s">
        <v>66</v>
      </c>
      <c r="E17" s="20" t="s">
        <v>140</v>
      </c>
      <c r="F17" s="5" t="s">
        <v>31</v>
      </c>
    </row>
    <row r="18" spans="1:6" ht="18.95" customHeight="1" x14ac:dyDescent="0.4">
      <c r="A18" s="7">
        <f>DATE(リスト!$A$2,$A$1,ROW()-6)</f>
        <v>45455</v>
      </c>
      <c r="B18" s="8">
        <f t="shared" si="0"/>
        <v>45455</v>
      </c>
      <c r="C18" s="10" t="s">
        <v>2</v>
      </c>
      <c r="D18" s="10" t="s">
        <v>64</v>
      </c>
      <c r="E18" s="6" t="s">
        <v>85</v>
      </c>
      <c r="F18" s="5" t="s">
        <v>31</v>
      </c>
    </row>
    <row r="19" spans="1:6" ht="18.95" customHeight="1" x14ac:dyDescent="0.4">
      <c r="A19" s="7"/>
      <c r="B19" s="8"/>
      <c r="C19" s="10" t="s">
        <v>3</v>
      </c>
      <c r="D19" s="10" t="s">
        <v>136</v>
      </c>
      <c r="E19" s="6" t="s">
        <v>141</v>
      </c>
      <c r="F19" s="5" t="s">
        <v>31</v>
      </c>
    </row>
    <row r="20" spans="1:6" ht="18.95" customHeight="1" x14ac:dyDescent="0.4">
      <c r="A20" s="7">
        <f>DATE(リスト!$A$2,$A$1,ROW()-7)</f>
        <v>45456</v>
      </c>
      <c r="B20" s="8">
        <f t="shared" si="0"/>
        <v>45456</v>
      </c>
      <c r="C20" s="10"/>
      <c r="D20" s="10"/>
      <c r="E20" s="6"/>
      <c r="F20" s="5"/>
    </row>
    <row r="21" spans="1:6" ht="31.5" x14ac:dyDescent="0.4">
      <c r="A21" s="7">
        <f>DATE(リスト!$A$2,$A$1,ROW()-7)</f>
        <v>45457</v>
      </c>
      <c r="B21" s="8">
        <f t="shared" si="0"/>
        <v>45457</v>
      </c>
      <c r="C21" s="10" t="s">
        <v>2</v>
      </c>
      <c r="D21" s="10" t="s">
        <v>64</v>
      </c>
      <c r="E21" s="21" t="s">
        <v>87</v>
      </c>
      <c r="F21" s="5" t="s">
        <v>55</v>
      </c>
    </row>
    <row r="22" spans="1:6" ht="18.95" customHeight="1" x14ac:dyDescent="0.4">
      <c r="A22" s="7">
        <f>DATE(リスト!$A$2,$A$1,ROW()-7)</f>
        <v>45458</v>
      </c>
      <c r="B22" s="8">
        <f t="shared" si="0"/>
        <v>45458</v>
      </c>
      <c r="C22" s="10"/>
      <c r="D22" s="10"/>
      <c r="E22" s="6"/>
      <c r="F22" s="5"/>
    </row>
    <row r="23" spans="1:6" ht="18.95" customHeight="1" x14ac:dyDescent="0.4">
      <c r="A23" s="7">
        <f>DATE(リスト!$A$2,$A$1,ROW()-7)</f>
        <v>45459</v>
      </c>
      <c r="B23" s="8">
        <f t="shared" si="0"/>
        <v>45459</v>
      </c>
      <c r="C23" s="10"/>
      <c r="D23" s="10"/>
      <c r="E23" s="6"/>
      <c r="F23" s="5"/>
    </row>
    <row r="24" spans="1:6" ht="18.95" customHeight="1" x14ac:dyDescent="0.4">
      <c r="A24" s="7">
        <f>DATE(リスト!$A$2,$A$1,ROW()-7)</f>
        <v>45460</v>
      </c>
      <c r="B24" s="8">
        <f t="shared" si="0"/>
        <v>45460</v>
      </c>
      <c r="C24" s="10"/>
      <c r="D24" s="10"/>
      <c r="E24" s="6"/>
      <c r="F24" s="5"/>
    </row>
    <row r="25" spans="1:6" ht="18.95" customHeight="1" x14ac:dyDescent="0.4">
      <c r="A25" s="7">
        <f>DATE(リスト!$A$2,$A$1,ROW()-7)</f>
        <v>45461</v>
      </c>
      <c r="B25" s="8">
        <f t="shared" si="0"/>
        <v>45461</v>
      </c>
      <c r="C25" s="10" t="s">
        <v>4</v>
      </c>
      <c r="D25" s="10" t="s">
        <v>64</v>
      </c>
      <c r="E25" s="6" t="s">
        <v>40</v>
      </c>
      <c r="F25" s="5" t="s">
        <v>31</v>
      </c>
    </row>
    <row r="26" spans="1:6" ht="18.95" customHeight="1" x14ac:dyDescent="0.4">
      <c r="A26" s="7"/>
      <c r="B26" s="8"/>
      <c r="C26" s="10" t="s">
        <v>2</v>
      </c>
      <c r="D26" s="10" t="s">
        <v>64</v>
      </c>
      <c r="E26" s="6" t="s">
        <v>88</v>
      </c>
      <c r="F26" s="5" t="s">
        <v>31</v>
      </c>
    </row>
    <row r="27" spans="1:6" ht="18.95" customHeight="1" x14ac:dyDescent="0.4">
      <c r="A27" s="7">
        <f>DATE(リスト!$A$2,$A$1,ROW()-8)</f>
        <v>45462</v>
      </c>
      <c r="B27" s="8">
        <f t="shared" si="0"/>
        <v>45462</v>
      </c>
      <c r="C27" s="10" t="s">
        <v>2</v>
      </c>
      <c r="D27" s="10" t="s">
        <v>64</v>
      </c>
      <c r="E27" s="6" t="s">
        <v>89</v>
      </c>
      <c r="F27" s="5" t="s">
        <v>31</v>
      </c>
    </row>
    <row r="28" spans="1:6" ht="18.95" customHeight="1" x14ac:dyDescent="0.4">
      <c r="A28" s="7">
        <f>DATE(リスト!$A$2,$A$1,ROW()-8)</f>
        <v>45463</v>
      </c>
      <c r="B28" s="8">
        <f t="shared" si="0"/>
        <v>45463</v>
      </c>
      <c r="C28" s="10"/>
      <c r="D28" s="10"/>
      <c r="E28" s="6"/>
      <c r="F28" s="5"/>
    </row>
    <row r="29" spans="1:6" ht="18.95" customHeight="1" x14ac:dyDescent="0.4">
      <c r="A29" s="7">
        <f>DATE(リスト!$A$2,$A$1,ROW()-8)</f>
        <v>45464</v>
      </c>
      <c r="B29" s="8">
        <f t="shared" si="0"/>
        <v>45464</v>
      </c>
      <c r="C29" s="10"/>
      <c r="D29" s="10"/>
      <c r="E29" s="6"/>
      <c r="F29" s="5"/>
    </row>
    <row r="30" spans="1:6" ht="18.95" customHeight="1" x14ac:dyDescent="0.4">
      <c r="A30" s="7">
        <f>DATE(リスト!$A$2,$A$1,ROW()-8)</f>
        <v>45465</v>
      </c>
      <c r="B30" s="8">
        <f t="shared" si="0"/>
        <v>45465</v>
      </c>
      <c r="C30" s="10"/>
      <c r="D30" s="10"/>
      <c r="E30" s="6"/>
      <c r="F30" s="5"/>
    </row>
    <row r="31" spans="1:6" ht="18.95" customHeight="1" x14ac:dyDescent="0.4">
      <c r="A31" s="7">
        <f>DATE(リスト!$A$2,$A$1,ROW()-8)</f>
        <v>45466</v>
      </c>
      <c r="B31" s="8">
        <f t="shared" si="0"/>
        <v>45466</v>
      </c>
      <c r="C31" s="10"/>
      <c r="D31" s="10"/>
      <c r="E31" s="6"/>
      <c r="F31" s="5"/>
    </row>
    <row r="32" spans="1:6" ht="18.95" customHeight="1" x14ac:dyDescent="0.4">
      <c r="A32" s="7">
        <f>DATE(リスト!$A$2,$A$1,ROW()-8)</f>
        <v>45467</v>
      </c>
      <c r="B32" s="8">
        <f t="shared" si="0"/>
        <v>45467</v>
      </c>
      <c r="C32" s="10"/>
      <c r="D32" s="10"/>
      <c r="E32" s="6"/>
      <c r="F32" s="5"/>
    </row>
    <row r="33" spans="1:6" ht="18.95" customHeight="1" x14ac:dyDescent="0.4">
      <c r="A33" s="7">
        <f>DATE(リスト!$A$2,$A$1,ROW()-8)</f>
        <v>45468</v>
      </c>
      <c r="B33" s="8">
        <f t="shared" si="0"/>
        <v>45468</v>
      </c>
      <c r="C33" s="10" t="s">
        <v>4</v>
      </c>
      <c r="D33" s="10" t="s">
        <v>65</v>
      </c>
      <c r="E33" s="6" t="s">
        <v>41</v>
      </c>
      <c r="F33" s="5" t="s">
        <v>31</v>
      </c>
    </row>
    <row r="34" spans="1:6" ht="18.95" customHeight="1" x14ac:dyDescent="0.4">
      <c r="A34" s="7"/>
      <c r="B34" s="8"/>
      <c r="C34" s="10" t="s">
        <v>2</v>
      </c>
      <c r="D34" s="10" t="s">
        <v>65</v>
      </c>
      <c r="E34" s="6" t="s">
        <v>90</v>
      </c>
      <c r="F34" s="5" t="s">
        <v>31</v>
      </c>
    </row>
    <row r="35" spans="1:6" ht="18.95" customHeight="1" x14ac:dyDescent="0.4">
      <c r="A35" s="7">
        <f>DATE(リスト!$A$2,$A$1,ROW()-9)</f>
        <v>45469</v>
      </c>
      <c r="B35" s="8">
        <f t="shared" si="0"/>
        <v>45469</v>
      </c>
      <c r="C35" s="10" t="s">
        <v>2</v>
      </c>
      <c r="D35" s="10" t="s">
        <v>65</v>
      </c>
      <c r="E35" s="6" t="s">
        <v>91</v>
      </c>
      <c r="F35" s="5" t="s">
        <v>31</v>
      </c>
    </row>
    <row r="36" spans="1:6" ht="18.95" customHeight="1" x14ac:dyDescent="0.4">
      <c r="A36" s="7">
        <f>DATE(リスト!$A$2,$A$1,ROW()-9)</f>
        <v>45470</v>
      </c>
      <c r="B36" s="8">
        <f t="shared" si="0"/>
        <v>45470</v>
      </c>
      <c r="C36" s="10"/>
      <c r="D36" s="10"/>
      <c r="E36" s="6"/>
      <c r="F36" s="5"/>
    </row>
    <row r="37" spans="1:6" ht="18.95" customHeight="1" x14ac:dyDescent="0.4">
      <c r="A37" s="7">
        <f>DATE(リスト!$A$2,$A$1,ROW()-9)</f>
        <v>45471</v>
      </c>
      <c r="B37" s="8">
        <f t="shared" si="0"/>
        <v>45471</v>
      </c>
      <c r="C37" s="10"/>
      <c r="D37" s="10"/>
      <c r="E37" s="6"/>
      <c r="F37" s="5"/>
    </row>
    <row r="38" spans="1:6" ht="18.95" customHeight="1" x14ac:dyDescent="0.4">
      <c r="A38" s="7">
        <f>DATE(リスト!$A$2,$A$1,ROW()-9)</f>
        <v>45472</v>
      </c>
      <c r="B38" s="8">
        <f t="shared" si="0"/>
        <v>45472</v>
      </c>
      <c r="C38" s="10"/>
      <c r="D38" s="10"/>
      <c r="E38" s="6"/>
      <c r="F38" s="5"/>
    </row>
    <row r="39" spans="1:6" ht="18.95" customHeight="1" x14ac:dyDescent="0.4">
      <c r="A39" s="7">
        <f>DATE(リスト!$A$2,$A$1,ROW()-9)</f>
        <v>45473</v>
      </c>
      <c r="B39" s="8">
        <f t="shared" si="0"/>
        <v>45473</v>
      </c>
      <c r="C39" s="10"/>
      <c r="D39" s="10"/>
      <c r="E39" s="6"/>
      <c r="F39" s="5"/>
    </row>
    <row r="40" spans="1:6" ht="18.95" customHeight="1" x14ac:dyDescent="0.4">
      <c r="A40" s="3"/>
      <c r="B40" s="4"/>
    </row>
    <row r="41" spans="1:6" ht="18.95" customHeight="1" x14ac:dyDescent="0.4"/>
    <row r="42" spans="1:6" ht="18.95" customHeight="1" x14ac:dyDescent="0.4"/>
    <row r="43" spans="1:6" ht="18.95" customHeight="1" x14ac:dyDescent="0.4"/>
    <row r="44" spans="1:6" ht="18.95" customHeight="1" x14ac:dyDescent="0.4"/>
    <row r="45" spans="1:6" ht="18.95" customHeight="1" x14ac:dyDescent="0.4"/>
    <row r="46" spans="1:6" ht="18.95" customHeight="1" x14ac:dyDescent="0.4"/>
    <row r="47" spans="1:6" ht="18.95" customHeight="1" x14ac:dyDescent="0.4"/>
    <row r="48" spans="1:6" ht="18.95" customHeight="1" x14ac:dyDescent="0.4"/>
    <row r="49" ht="18.95" customHeight="1" x14ac:dyDescent="0.4"/>
    <row r="50" ht="18.95" customHeight="1" x14ac:dyDescent="0.4"/>
    <row r="51" ht="18.95" customHeight="1" x14ac:dyDescent="0.4"/>
    <row r="52" ht="18.95" customHeight="1" x14ac:dyDescent="0.4"/>
    <row r="53" ht="18.95" customHeight="1" x14ac:dyDescent="0.4"/>
    <row r="54" ht="18.95" customHeight="1" x14ac:dyDescent="0.4"/>
    <row r="55" ht="18.95" customHeight="1" x14ac:dyDescent="0.4"/>
    <row r="56" ht="18.95" customHeight="1" x14ac:dyDescent="0.4"/>
    <row r="57" ht="18.95" customHeight="1" x14ac:dyDescent="0.4"/>
    <row r="58" ht="18.95" customHeight="1" x14ac:dyDescent="0.4"/>
    <row r="59" ht="18.95" customHeight="1" x14ac:dyDescent="0.4"/>
    <row r="60" ht="18.95" customHeight="1" x14ac:dyDescent="0.4"/>
    <row r="61" ht="18.95" customHeight="1" x14ac:dyDescent="0.4"/>
    <row r="62" ht="18.95" customHeight="1" x14ac:dyDescent="0.4"/>
    <row r="63" ht="18.95" customHeight="1" x14ac:dyDescent="0.4"/>
    <row r="64" ht="18.95" customHeight="1" x14ac:dyDescent="0.4"/>
    <row r="65" ht="18.95" customHeight="1" x14ac:dyDescent="0.4"/>
    <row r="66" ht="18.95" customHeight="1" x14ac:dyDescent="0.4"/>
    <row r="67" ht="18.95" customHeight="1" x14ac:dyDescent="0.4"/>
    <row r="68" ht="18.95" customHeight="1" x14ac:dyDescent="0.4"/>
    <row r="69" ht="18.95" customHeight="1" x14ac:dyDescent="0.4"/>
    <row r="70" ht="18.95" customHeight="1" x14ac:dyDescent="0.4"/>
    <row r="71" ht="18.95" customHeight="1" x14ac:dyDescent="0.4"/>
    <row r="72" ht="18.95" customHeight="1" x14ac:dyDescent="0.4"/>
  </sheetData>
  <autoFilter ref="A2:F39" xr:uid="{8178B205-3D17-4203-B8C7-09A10EDA80EA}"/>
  <mergeCells count="1">
    <mergeCell ref="A1:B1"/>
  </mergeCells>
  <phoneticPr fontId="1"/>
  <conditionalFormatting sqref="A3:B39">
    <cfRule type="expression" dxfId="58" priority="2">
      <formula>WEEKDAY($A3)=7</formula>
    </cfRule>
    <cfRule type="expression" dxfId="57" priority="3">
      <formula>WEEKDAY(A3)=1</formula>
    </cfRule>
  </conditionalFormatting>
  <conditionalFormatting sqref="C3:D39">
    <cfRule type="cellIs" dxfId="56" priority="4" operator="equal">
      <formula>"介護労働安定センター"</formula>
    </cfRule>
    <cfRule type="cellIs" dxfId="55" priority="5" operator="equal">
      <formula>"シルバーサービス振興会"</formula>
    </cfRule>
    <cfRule type="cellIs" dxfId="54" priority="6" operator="equal">
      <formula>"県社協"</formula>
    </cfRule>
  </conditionalFormatting>
  <dataValidations count="3">
    <dataValidation type="list" allowBlank="1" showInputMessage="1" showErrorMessage="1" sqref="C3:C39" xr:uid="{E594088C-A3B3-4AD3-9666-F8671CBC6A11}">
      <formula1>研修機関</formula1>
    </dataValidation>
    <dataValidation type="list" allowBlank="1" showInputMessage="1" showErrorMessage="1" sqref="F3:F39" xr:uid="{1968D61A-C4BE-4321-865C-BBE281A9444F}">
      <formula1>対象</formula1>
    </dataValidation>
    <dataValidation type="list" allowBlank="1" showInputMessage="1" showErrorMessage="1" sqref="D3:D39" xr:uid="{64C3947A-59B2-4AC6-B0ED-765489662587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5153BEC-92EA-4824-996F-4B365D2E0D9B}">
            <xm:f>COUNTIF(リスト!$L$2:$L$41,A3)=1</xm:f>
            <x14:dxf>
              <font>
                <color rgb="FFFF0000"/>
              </font>
            </x14:dxf>
          </x14:cfRule>
          <xm:sqref>A3:B39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D5C9F-6C69-4B49-A291-96FD4D1E24BD}">
  <dimension ref="A1:M70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5" style="2" customWidth="1"/>
    <col min="3" max="3" width="12.125" style="9" customWidth="1"/>
    <col min="4" max="4" width="7.125" style="9" customWidth="1"/>
    <col min="5" max="5" width="44.875" style="1" customWidth="1"/>
    <col min="6" max="6" width="9" style="2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7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6" t="s">
        <v>5</v>
      </c>
    </row>
    <row r="3" spans="1:6" ht="18.95" customHeight="1" x14ac:dyDescent="0.4">
      <c r="A3" s="7">
        <f>DATE(リスト!$A$2,$A$1,ROW()-2)</f>
        <v>45474</v>
      </c>
      <c r="B3" s="8">
        <f>A3</f>
        <v>45474</v>
      </c>
      <c r="C3" s="10"/>
      <c r="D3" s="10"/>
      <c r="E3" s="6"/>
      <c r="F3" s="5"/>
    </row>
    <row r="4" spans="1:6" ht="18.95" customHeight="1" x14ac:dyDescent="0.4">
      <c r="A4" s="7">
        <f>DATE(リスト!$A$2,$A$1,ROW()-2)</f>
        <v>45475</v>
      </c>
      <c r="B4" s="8">
        <f t="shared" ref="B4:B36" si="0">A4</f>
        <v>45475</v>
      </c>
      <c r="C4" s="10" t="s">
        <v>2</v>
      </c>
      <c r="D4" s="10" t="s">
        <v>64</v>
      </c>
      <c r="E4" s="6" t="s">
        <v>92</v>
      </c>
      <c r="F4" s="5" t="s">
        <v>31</v>
      </c>
    </row>
    <row r="5" spans="1:6" ht="18.95" customHeight="1" x14ac:dyDescent="0.4">
      <c r="A5" s="7">
        <f>DATE(リスト!$A$2,$A$1,ROW()-2)</f>
        <v>45476</v>
      </c>
      <c r="B5" s="8">
        <f t="shared" si="0"/>
        <v>45476</v>
      </c>
      <c r="C5" s="10" t="s">
        <v>2</v>
      </c>
      <c r="D5" s="10" t="s">
        <v>64</v>
      </c>
      <c r="E5" s="6" t="s">
        <v>93</v>
      </c>
      <c r="F5" s="5" t="s">
        <v>31</v>
      </c>
    </row>
    <row r="6" spans="1:6" ht="18.95" customHeight="1" x14ac:dyDescent="0.4">
      <c r="A6" s="7">
        <f>DATE(リスト!$A$2,$A$1,ROW()-2)</f>
        <v>45477</v>
      </c>
      <c r="B6" s="8">
        <f t="shared" si="0"/>
        <v>45477</v>
      </c>
      <c r="C6" s="10" t="s">
        <v>4</v>
      </c>
      <c r="D6" s="10" t="s">
        <v>64</v>
      </c>
      <c r="E6" s="6" t="s">
        <v>43</v>
      </c>
      <c r="F6" s="5" t="s">
        <v>32</v>
      </c>
    </row>
    <row r="7" spans="1:6" ht="18.95" customHeight="1" x14ac:dyDescent="0.4">
      <c r="A7" s="7"/>
      <c r="B7" s="8"/>
      <c r="C7" s="10" t="s">
        <v>2</v>
      </c>
      <c r="D7" s="10" t="s">
        <v>64</v>
      </c>
      <c r="E7" s="6" t="s">
        <v>94</v>
      </c>
      <c r="F7" s="5" t="s">
        <v>31</v>
      </c>
    </row>
    <row r="8" spans="1:6" ht="18.95" customHeight="1" x14ac:dyDescent="0.4">
      <c r="A8" s="7">
        <f>DATE(リスト!$A$2,$A$1,ROW()-3)</f>
        <v>45478</v>
      </c>
      <c r="B8" s="8">
        <f t="shared" si="0"/>
        <v>45478</v>
      </c>
      <c r="C8" s="10"/>
      <c r="D8" s="10"/>
      <c r="E8" s="6"/>
      <c r="F8" s="5"/>
    </row>
    <row r="9" spans="1:6" ht="18.95" customHeight="1" x14ac:dyDescent="0.4">
      <c r="A9" s="7">
        <f>DATE(リスト!$A$2,$A$1,ROW()-3)</f>
        <v>45479</v>
      </c>
      <c r="B9" s="8">
        <f t="shared" si="0"/>
        <v>45479</v>
      </c>
      <c r="C9" s="10"/>
      <c r="D9" s="10"/>
      <c r="E9" s="6"/>
      <c r="F9" s="5"/>
    </row>
    <row r="10" spans="1:6" ht="18.95" customHeight="1" x14ac:dyDescent="0.4">
      <c r="A10" s="7">
        <f>DATE(リスト!$A$2,$A$1,ROW()-3)</f>
        <v>45480</v>
      </c>
      <c r="B10" s="8">
        <f t="shared" si="0"/>
        <v>45480</v>
      </c>
      <c r="C10" s="10"/>
      <c r="D10" s="10"/>
      <c r="E10" s="6"/>
      <c r="F10" s="5"/>
    </row>
    <row r="11" spans="1:6" ht="18.95" customHeight="1" x14ac:dyDescent="0.4">
      <c r="A11" s="7">
        <f>DATE(リスト!$A$2,$A$1,ROW()-3)</f>
        <v>45481</v>
      </c>
      <c r="B11" s="8">
        <f t="shared" si="0"/>
        <v>45481</v>
      </c>
      <c r="C11" s="10"/>
      <c r="D11" s="10"/>
      <c r="E11" s="6"/>
      <c r="F11" s="5"/>
    </row>
    <row r="12" spans="1:6" ht="18.95" customHeight="1" x14ac:dyDescent="0.4">
      <c r="A12" s="7">
        <f>DATE(リスト!$A$2,$A$1,ROW()-3)</f>
        <v>45482</v>
      </c>
      <c r="B12" s="8">
        <f t="shared" si="0"/>
        <v>45482</v>
      </c>
      <c r="C12" s="10" t="s">
        <v>4</v>
      </c>
      <c r="D12" s="10" t="s">
        <v>66</v>
      </c>
      <c r="E12" s="6" t="s">
        <v>154</v>
      </c>
      <c r="F12" s="5" t="s">
        <v>31</v>
      </c>
    </row>
    <row r="13" spans="1:6" ht="18.95" customHeight="1" x14ac:dyDescent="0.4">
      <c r="A13" s="7">
        <f>DATE(リスト!$A$2,$A$1,ROW()-3)</f>
        <v>45483</v>
      </c>
      <c r="B13" s="8">
        <f t="shared" si="0"/>
        <v>45483</v>
      </c>
      <c r="C13" s="10" t="s">
        <v>2</v>
      </c>
      <c r="D13" s="10" t="s">
        <v>64</v>
      </c>
      <c r="E13" s="6" t="s">
        <v>95</v>
      </c>
      <c r="F13" s="5" t="s">
        <v>31</v>
      </c>
    </row>
    <row r="14" spans="1:6" ht="18.95" customHeight="1" x14ac:dyDescent="0.4">
      <c r="A14" s="7">
        <f>DATE(リスト!$A$2,$A$1,ROW()-3)</f>
        <v>45484</v>
      </c>
      <c r="B14" s="8">
        <f t="shared" si="0"/>
        <v>45484</v>
      </c>
      <c r="C14" s="10" t="s">
        <v>2</v>
      </c>
      <c r="D14" s="10" t="s">
        <v>64</v>
      </c>
      <c r="E14" s="6" t="s">
        <v>96</v>
      </c>
      <c r="F14" s="5" t="s">
        <v>31</v>
      </c>
    </row>
    <row r="15" spans="1:6" ht="18.95" customHeight="1" x14ac:dyDescent="0.4">
      <c r="A15" s="7"/>
      <c r="B15" s="8"/>
      <c r="C15" s="10" t="s">
        <v>3</v>
      </c>
      <c r="D15" s="10" t="s">
        <v>66</v>
      </c>
      <c r="E15" s="6" t="s">
        <v>142</v>
      </c>
      <c r="F15" s="5" t="s">
        <v>31</v>
      </c>
    </row>
    <row r="16" spans="1:6" ht="18.95" customHeight="1" x14ac:dyDescent="0.4">
      <c r="A16" s="7">
        <f>DATE(リスト!$A$2,$A$1,ROW()-4)</f>
        <v>45485</v>
      </c>
      <c r="B16" s="8">
        <f t="shared" si="0"/>
        <v>45485</v>
      </c>
      <c r="C16" s="10" t="s">
        <v>2</v>
      </c>
      <c r="D16" s="10" t="s">
        <v>64</v>
      </c>
      <c r="E16" s="6" t="s">
        <v>97</v>
      </c>
      <c r="F16" s="5" t="s">
        <v>31</v>
      </c>
    </row>
    <row r="17" spans="1:6" ht="18.95" customHeight="1" x14ac:dyDescent="0.4">
      <c r="A17" s="7">
        <f>DATE(リスト!$A$2,$A$1,ROW()-4)</f>
        <v>45486</v>
      </c>
      <c r="B17" s="8">
        <f t="shared" si="0"/>
        <v>45486</v>
      </c>
      <c r="C17" s="10"/>
      <c r="D17" s="10"/>
      <c r="E17" s="6"/>
      <c r="F17" s="5"/>
    </row>
    <row r="18" spans="1:6" ht="18.95" customHeight="1" x14ac:dyDescent="0.4">
      <c r="A18" s="7">
        <f>DATE(リスト!$A$2,$A$1,ROW()-4)</f>
        <v>45487</v>
      </c>
      <c r="B18" s="8">
        <f t="shared" si="0"/>
        <v>45487</v>
      </c>
      <c r="C18" s="10"/>
      <c r="D18" s="10"/>
      <c r="E18" s="6"/>
      <c r="F18" s="5"/>
    </row>
    <row r="19" spans="1:6" ht="18.95" customHeight="1" x14ac:dyDescent="0.4">
      <c r="A19" s="7">
        <f>DATE(リスト!$A$2,$A$1,ROW()-4)</f>
        <v>45488</v>
      </c>
      <c r="B19" s="8">
        <f t="shared" si="0"/>
        <v>45488</v>
      </c>
      <c r="C19" s="10"/>
      <c r="D19" s="10"/>
      <c r="E19" s="6"/>
      <c r="F19" s="5"/>
    </row>
    <row r="20" spans="1:6" ht="18.95" customHeight="1" x14ac:dyDescent="0.4">
      <c r="A20" s="7">
        <f>DATE(リスト!$A$2,$A$1,ROW()-4)</f>
        <v>45489</v>
      </c>
      <c r="B20" s="8">
        <f t="shared" si="0"/>
        <v>45489</v>
      </c>
      <c r="C20" s="10" t="s">
        <v>4</v>
      </c>
      <c r="D20" s="10" t="s">
        <v>66</v>
      </c>
      <c r="E20" s="20" t="s">
        <v>152</v>
      </c>
      <c r="F20" s="10" t="s">
        <v>151</v>
      </c>
    </row>
    <row r="21" spans="1:6" ht="31.5" x14ac:dyDescent="0.4">
      <c r="A21" s="7">
        <f>DATE(リスト!$A$2,$A$1,ROW()-4)</f>
        <v>45490</v>
      </c>
      <c r="B21" s="8">
        <f t="shared" si="0"/>
        <v>45490</v>
      </c>
      <c r="C21" s="10" t="s">
        <v>2</v>
      </c>
      <c r="D21" s="10" t="s">
        <v>64</v>
      </c>
      <c r="E21" s="21" t="s">
        <v>98</v>
      </c>
      <c r="F21" s="5" t="s">
        <v>36</v>
      </c>
    </row>
    <row r="22" spans="1:6" ht="18.95" customHeight="1" x14ac:dyDescent="0.4">
      <c r="A22" s="7">
        <f>DATE(リスト!$A$2,$A$1,ROW()-4)</f>
        <v>45491</v>
      </c>
      <c r="B22" s="8">
        <f t="shared" si="0"/>
        <v>45491</v>
      </c>
      <c r="C22" s="10" t="s">
        <v>2</v>
      </c>
      <c r="D22" s="10" t="s">
        <v>64</v>
      </c>
      <c r="E22" s="6" t="s">
        <v>99</v>
      </c>
      <c r="F22" s="5" t="s">
        <v>31</v>
      </c>
    </row>
    <row r="23" spans="1:6" ht="18.95" customHeight="1" x14ac:dyDescent="0.4">
      <c r="A23" s="7">
        <f>DATE(リスト!$A$2,$A$1,ROW()-4)</f>
        <v>45492</v>
      </c>
      <c r="B23" s="8">
        <f t="shared" si="0"/>
        <v>45492</v>
      </c>
      <c r="C23" s="10"/>
      <c r="D23" s="10"/>
      <c r="E23" s="6"/>
      <c r="F23" s="5"/>
    </row>
    <row r="24" spans="1:6" ht="18.95" customHeight="1" x14ac:dyDescent="0.4">
      <c r="A24" s="7">
        <f>DATE(リスト!$A$2,$A$1,ROW()-4)</f>
        <v>45493</v>
      </c>
      <c r="B24" s="8">
        <f t="shared" si="0"/>
        <v>45493</v>
      </c>
      <c r="C24" s="10"/>
      <c r="D24" s="10"/>
      <c r="E24" s="6"/>
      <c r="F24" s="5"/>
    </row>
    <row r="25" spans="1:6" ht="18.95" customHeight="1" x14ac:dyDescent="0.4">
      <c r="A25" s="7">
        <f>DATE(リスト!$A$2,$A$1,ROW()-4)</f>
        <v>45494</v>
      </c>
      <c r="B25" s="8">
        <f t="shared" si="0"/>
        <v>45494</v>
      </c>
      <c r="C25" s="10"/>
      <c r="D25" s="10"/>
      <c r="E25" s="6"/>
      <c r="F25" s="5"/>
    </row>
    <row r="26" spans="1:6" ht="18.95" customHeight="1" x14ac:dyDescent="0.4">
      <c r="A26" s="7">
        <f>DATE(リスト!$A$2,$A$1,ROW()-4)</f>
        <v>45495</v>
      </c>
      <c r="B26" s="8">
        <f t="shared" si="0"/>
        <v>45495</v>
      </c>
      <c r="C26" s="10" t="s">
        <v>4</v>
      </c>
      <c r="D26" s="10" t="s">
        <v>66</v>
      </c>
      <c r="E26" s="6" t="s">
        <v>150</v>
      </c>
      <c r="F26" s="5" t="s">
        <v>31</v>
      </c>
    </row>
    <row r="27" spans="1:6" ht="18.95" customHeight="1" x14ac:dyDescent="0.4">
      <c r="A27" s="7">
        <f>DATE(リスト!$A$2,$A$1,ROW()-4)</f>
        <v>45496</v>
      </c>
      <c r="B27" s="8">
        <f t="shared" si="0"/>
        <v>45496</v>
      </c>
      <c r="C27" s="10"/>
      <c r="D27" s="10"/>
      <c r="E27" s="6"/>
      <c r="F27" s="5"/>
    </row>
    <row r="28" spans="1:6" ht="18.95" customHeight="1" x14ac:dyDescent="0.4">
      <c r="A28" s="7">
        <f>DATE(リスト!$A$2,$A$1,ROW()-4)</f>
        <v>45497</v>
      </c>
      <c r="B28" s="8">
        <f t="shared" si="0"/>
        <v>45497</v>
      </c>
      <c r="C28" s="10"/>
      <c r="D28" s="10"/>
      <c r="E28" s="6"/>
      <c r="F28" s="5"/>
    </row>
    <row r="29" spans="1:6" ht="18.95" customHeight="1" x14ac:dyDescent="0.4">
      <c r="A29" s="7">
        <f>DATE(リスト!$A$2,$A$1,ROW()-4)</f>
        <v>45498</v>
      </c>
      <c r="B29" s="8">
        <f t="shared" si="0"/>
        <v>45498</v>
      </c>
      <c r="C29" s="10" t="s">
        <v>4</v>
      </c>
      <c r="D29" s="10" t="s">
        <v>65</v>
      </c>
      <c r="E29" s="6" t="s">
        <v>44</v>
      </c>
      <c r="F29" s="5" t="s">
        <v>31</v>
      </c>
    </row>
    <row r="30" spans="1:6" ht="18.95" customHeight="1" x14ac:dyDescent="0.4">
      <c r="A30" s="7"/>
      <c r="B30" s="8"/>
      <c r="C30" s="10" t="s">
        <v>4</v>
      </c>
      <c r="D30" s="10" t="s">
        <v>64</v>
      </c>
      <c r="E30" s="6" t="s">
        <v>45</v>
      </c>
      <c r="F30" s="5" t="s">
        <v>31</v>
      </c>
    </row>
    <row r="31" spans="1:6" ht="18.95" customHeight="1" x14ac:dyDescent="0.4">
      <c r="A31" s="7"/>
      <c r="B31" s="8"/>
      <c r="C31" s="10" t="s">
        <v>2</v>
      </c>
      <c r="D31" s="10" t="s">
        <v>64</v>
      </c>
      <c r="E31" s="6" t="s">
        <v>100</v>
      </c>
      <c r="F31" s="5" t="s">
        <v>31</v>
      </c>
    </row>
    <row r="32" spans="1:6" ht="18.95" customHeight="1" x14ac:dyDescent="0.4">
      <c r="A32" s="7">
        <f>DATE(リスト!$A$2,$A$1,ROW()-6)</f>
        <v>45499</v>
      </c>
      <c r="B32" s="8">
        <f t="shared" si="0"/>
        <v>45499</v>
      </c>
      <c r="C32" s="10" t="s">
        <v>2</v>
      </c>
      <c r="D32" s="10" t="s">
        <v>64</v>
      </c>
      <c r="E32" s="6" t="s">
        <v>101</v>
      </c>
      <c r="F32" s="5" t="s">
        <v>31</v>
      </c>
    </row>
    <row r="33" spans="1:13" ht="18.95" customHeight="1" x14ac:dyDescent="0.4">
      <c r="A33" s="7">
        <f>DATE(リスト!$A$2,$A$1,ROW()-6)</f>
        <v>45500</v>
      </c>
      <c r="B33" s="8">
        <f t="shared" si="0"/>
        <v>45500</v>
      </c>
      <c r="C33" s="10"/>
      <c r="D33" s="10"/>
      <c r="E33" s="6"/>
      <c r="F33" s="5"/>
    </row>
    <row r="34" spans="1:13" ht="18.95" customHeight="1" x14ac:dyDescent="0.4">
      <c r="A34" s="7">
        <f>DATE(リスト!$A$2,$A$1,ROW()-6)</f>
        <v>45501</v>
      </c>
      <c r="B34" s="8">
        <f t="shared" si="0"/>
        <v>45501</v>
      </c>
      <c r="C34" s="10"/>
      <c r="D34" s="10"/>
      <c r="E34" s="6"/>
      <c r="F34" s="5"/>
    </row>
    <row r="35" spans="1:13" ht="18.95" customHeight="1" x14ac:dyDescent="0.4">
      <c r="A35" s="7">
        <f>DATE(リスト!$A$2,$A$1,ROW()-6)</f>
        <v>45502</v>
      </c>
      <c r="B35" s="8">
        <f t="shared" si="0"/>
        <v>45502</v>
      </c>
      <c r="C35" s="10"/>
      <c r="D35" s="10"/>
      <c r="E35" s="6"/>
      <c r="F35" s="5"/>
    </row>
    <row r="36" spans="1:13" ht="18.95" customHeight="1" x14ac:dyDescent="0.4">
      <c r="A36" s="7">
        <f>DATE(リスト!$A$2,$A$1,ROW()-6)</f>
        <v>45503</v>
      </c>
      <c r="B36" s="8">
        <f t="shared" si="0"/>
        <v>45503</v>
      </c>
      <c r="C36" s="10" t="s">
        <v>4</v>
      </c>
      <c r="D36" s="10" t="s">
        <v>64</v>
      </c>
      <c r="E36" s="20" t="s">
        <v>102</v>
      </c>
      <c r="F36" s="5" t="s">
        <v>31</v>
      </c>
    </row>
    <row r="37" spans="1:13" ht="18.95" customHeight="1" x14ac:dyDescent="0.4">
      <c r="A37" s="7"/>
      <c r="B37" s="8"/>
      <c r="C37" s="10" t="s">
        <v>4</v>
      </c>
      <c r="D37" s="10" t="s">
        <v>64</v>
      </c>
      <c r="E37" s="20" t="s">
        <v>103</v>
      </c>
      <c r="F37" s="5" t="s">
        <v>31</v>
      </c>
    </row>
    <row r="38" spans="1:13" s="9" customFormat="1" ht="18.95" customHeight="1" x14ac:dyDescent="0.4">
      <c r="A38" s="7">
        <f>DATE(リスト!$A$2,$A$1,ROW()-7)</f>
        <v>45504</v>
      </c>
      <c r="B38" s="8">
        <f t="shared" ref="B38" si="1">A38</f>
        <v>45504</v>
      </c>
      <c r="C38" s="10" t="s">
        <v>4</v>
      </c>
      <c r="D38" s="10" t="s">
        <v>64</v>
      </c>
      <c r="E38" s="6" t="s">
        <v>46</v>
      </c>
      <c r="F38" s="5"/>
      <c r="G38" s="1"/>
      <c r="H38" s="1"/>
      <c r="I38" s="1"/>
      <c r="J38" s="1"/>
      <c r="K38" s="1"/>
      <c r="L38" s="1"/>
      <c r="M38" s="1"/>
    </row>
    <row r="39" spans="1:13" s="9" customFormat="1" ht="18.95" customHeight="1" x14ac:dyDescent="0.4">
      <c r="A39" s="2"/>
      <c r="B39" s="2"/>
      <c r="E39" s="1"/>
      <c r="F39" s="2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F40" s="2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F41" s="2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F42" s="2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F43" s="2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F44" s="2"/>
      <c r="G44" s="1"/>
      <c r="H44" s="1"/>
      <c r="I44" s="1"/>
      <c r="J44" s="1"/>
      <c r="K44" s="1"/>
      <c r="L44" s="1"/>
      <c r="M44" s="1"/>
    </row>
    <row r="45" spans="1:13" s="9" customFormat="1" ht="18.95" customHeight="1" x14ac:dyDescent="0.4">
      <c r="A45" s="2"/>
      <c r="B45" s="2"/>
      <c r="E45" s="1"/>
      <c r="F45" s="2"/>
      <c r="G45" s="1"/>
      <c r="H45" s="1"/>
      <c r="I45" s="1"/>
      <c r="J45" s="1"/>
      <c r="K45" s="1"/>
      <c r="L45" s="1"/>
      <c r="M45" s="1"/>
    </row>
    <row r="46" spans="1:13" s="9" customFormat="1" ht="18.95" customHeight="1" x14ac:dyDescent="0.4">
      <c r="A46" s="2"/>
      <c r="B46" s="2"/>
      <c r="E46" s="1"/>
      <c r="F46" s="2"/>
      <c r="G46" s="1"/>
      <c r="H46" s="1"/>
      <c r="I46" s="1"/>
      <c r="J46" s="1"/>
      <c r="K46" s="1"/>
      <c r="L46" s="1"/>
      <c r="M46" s="1"/>
    </row>
    <row r="47" spans="1:13" s="9" customFormat="1" ht="18.95" customHeight="1" x14ac:dyDescent="0.4">
      <c r="A47" s="2"/>
      <c r="B47" s="2"/>
      <c r="E47" s="1"/>
      <c r="F47" s="2"/>
      <c r="G47" s="1"/>
      <c r="H47" s="1"/>
      <c r="I47" s="1"/>
      <c r="J47" s="1"/>
      <c r="K47" s="1"/>
      <c r="L47" s="1"/>
      <c r="M47" s="1"/>
    </row>
    <row r="48" spans="1:13" s="9" customFormat="1" ht="18.95" customHeight="1" x14ac:dyDescent="0.4">
      <c r="A48" s="2"/>
      <c r="B48" s="2"/>
      <c r="E48" s="1"/>
      <c r="F48" s="2"/>
      <c r="G48" s="1"/>
      <c r="H48" s="1"/>
      <c r="I48" s="1"/>
      <c r="J48" s="1"/>
      <c r="K48" s="1"/>
      <c r="L48" s="1"/>
      <c r="M48" s="1"/>
    </row>
    <row r="49" spans="1:13" s="9" customFormat="1" ht="18.95" customHeight="1" x14ac:dyDescent="0.4">
      <c r="A49" s="2"/>
      <c r="B49" s="2"/>
      <c r="E49" s="1"/>
      <c r="F49" s="2"/>
      <c r="G49" s="1"/>
      <c r="H49" s="1"/>
      <c r="I49" s="1"/>
      <c r="J49" s="1"/>
      <c r="K49" s="1"/>
      <c r="L49" s="1"/>
      <c r="M49" s="1"/>
    </row>
    <row r="50" spans="1:13" s="9" customFormat="1" ht="18.95" customHeight="1" x14ac:dyDescent="0.4">
      <c r="A50" s="2"/>
      <c r="B50" s="2"/>
      <c r="E50" s="1"/>
      <c r="F50" s="2"/>
      <c r="G50" s="1"/>
      <c r="H50" s="1"/>
      <c r="I50" s="1"/>
      <c r="J50" s="1"/>
      <c r="K50" s="1"/>
      <c r="L50" s="1"/>
      <c r="M50" s="1"/>
    </row>
    <row r="51" spans="1:13" s="9" customFormat="1" ht="18.95" customHeight="1" x14ac:dyDescent="0.4">
      <c r="A51" s="2"/>
      <c r="B51" s="2"/>
      <c r="E51" s="1"/>
      <c r="F51" s="2"/>
      <c r="G51" s="1"/>
      <c r="H51" s="1"/>
      <c r="I51" s="1"/>
      <c r="J51" s="1"/>
      <c r="K51" s="1"/>
      <c r="L51" s="1"/>
      <c r="M51" s="1"/>
    </row>
    <row r="52" spans="1:13" s="9" customFormat="1" ht="18.95" customHeight="1" x14ac:dyDescent="0.4">
      <c r="A52" s="2"/>
      <c r="B52" s="2"/>
      <c r="E52" s="1"/>
      <c r="F52" s="2"/>
      <c r="G52" s="1"/>
      <c r="H52" s="1"/>
      <c r="I52" s="1"/>
      <c r="J52" s="1"/>
      <c r="K52" s="1"/>
      <c r="L52" s="1"/>
      <c r="M52" s="1"/>
    </row>
    <row r="53" spans="1:13" s="9" customFormat="1" ht="18.95" customHeight="1" x14ac:dyDescent="0.4">
      <c r="A53" s="2"/>
      <c r="B53" s="2"/>
      <c r="E53" s="1"/>
      <c r="F53" s="2"/>
      <c r="G53" s="1"/>
      <c r="H53" s="1"/>
      <c r="I53" s="1"/>
      <c r="J53" s="1"/>
      <c r="K53" s="1"/>
      <c r="L53" s="1"/>
      <c r="M53" s="1"/>
    </row>
    <row r="54" spans="1:13" s="2" customFormat="1" ht="18.95" customHeight="1" x14ac:dyDescent="0.4">
      <c r="C54" s="9"/>
      <c r="D54" s="9"/>
      <c r="E54" s="1"/>
      <c r="G54" s="1"/>
      <c r="H54" s="1"/>
      <c r="I54" s="1"/>
      <c r="J54" s="1"/>
      <c r="K54" s="1"/>
      <c r="L54" s="1"/>
      <c r="M54" s="1"/>
    </row>
    <row r="55" spans="1:13" s="2" customFormat="1" ht="18.95" customHeight="1" x14ac:dyDescent="0.4">
      <c r="C55" s="9"/>
      <c r="D55" s="9"/>
      <c r="E55" s="1"/>
      <c r="G55" s="1"/>
      <c r="H55" s="1"/>
      <c r="I55" s="1"/>
      <c r="J55" s="1"/>
      <c r="K55" s="1"/>
      <c r="L55" s="1"/>
      <c r="M55" s="1"/>
    </row>
    <row r="56" spans="1:13" s="2" customFormat="1" ht="18.95" customHeight="1" x14ac:dyDescent="0.4">
      <c r="C56" s="9"/>
      <c r="D56" s="9"/>
      <c r="E56" s="1"/>
      <c r="G56" s="1"/>
      <c r="H56" s="1"/>
      <c r="I56" s="1"/>
      <c r="J56" s="1"/>
      <c r="K56" s="1"/>
      <c r="L56" s="1"/>
      <c r="M56" s="1"/>
    </row>
    <row r="57" spans="1:13" s="2" customFormat="1" ht="18.95" customHeight="1" x14ac:dyDescent="0.4">
      <c r="C57" s="9"/>
      <c r="D57" s="9"/>
      <c r="E57" s="1"/>
      <c r="G57" s="1"/>
      <c r="H57" s="1"/>
      <c r="I57" s="1"/>
      <c r="J57" s="1"/>
      <c r="K57" s="1"/>
      <c r="L57" s="1"/>
      <c r="M57" s="1"/>
    </row>
    <row r="58" spans="1:13" s="2" customFormat="1" ht="18.95" customHeight="1" x14ac:dyDescent="0.4">
      <c r="C58" s="9"/>
      <c r="D58" s="9"/>
      <c r="E58" s="1"/>
      <c r="G58" s="1"/>
      <c r="H58" s="1"/>
      <c r="I58" s="1"/>
      <c r="J58" s="1"/>
      <c r="K58" s="1"/>
      <c r="L58" s="1"/>
      <c r="M58" s="1"/>
    </row>
    <row r="59" spans="1:13" s="2" customFormat="1" ht="18.95" customHeight="1" x14ac:dyDescent="0.4">
      <c r="C59" s="9"/>
      <c r="D59" s="9"/>
      <c r="E59" s="1"/>
      <c r="G59" s="1"/>
      <c r="H59" s="1"/>
      <c r="I59" s="1"/>
      <c r="J59" s="1"/>
      <c r="K59" s="1"/>
      <c r="L59" s="1"/>
      <c r="M59" s="1"/>
    </row>
    <row r="60" spans="1:13" s="2" customFormat="1" ht="18.95" customHeight="1" x14ac:dyDescent="0.4">
      <c r="C60" s="9"/>
      <c r="D60" s="9"/>
      <c r="E60" s="1"/>
      <c r="G60" s="1"/>
      <c r="H60" s="1"/>
      <c r="I60" s="1"/>
      <c r="J60" s="1"/>
      <c r="K60" s="1"/>
      <c r="L60" s="1"/>
      <c r="M60" s="1"/>
    </row>
    <row r="61" spans="1:13" s="2" customFormat="1" ht="18.95" customHeight="1" x14ac:dyDescent="0.4">
      <c r="C61" s="9"/>
      <c r="D61" s="9"/>
      <c r="E61" s="1"/>
      <c r="G61" s="1"/>
      <c r="H61" s="1"/>
      <c r="I61" s="1"/>
      <c r="J61" s="1"/>
      <c r="K61" s="1"/>
      <c r="L61" s="1"/>
      <c r="M61" s="1"/>
    </row>
    <row r="62" spans="1:13" s="2" customFormat="1" ht="18.95" customHeight="1" x14ac:dyDescent="0.4">
      <c r="C62" s="9"/>
      <c r="D62" s="9"/>
      <c r="E62" s="1"/>
      <c r="G62" s="1"/>
      <c r="H62" s="1"/>
      <c r="I62" s="1"/>
      <c r="J62" s="1"/>
      <c r="K62" s="1"/>
      <c r="L62" s="1"/>
      <c r="M62" s="1"/>
    </row>
    <row r="63" spans="1:13" s="2" customFormat="1" ht="18.95" customHeight="1" x14ac:dyDescent="0.4">
      <c r="C63" s="9"/>
      <c r="D63" s="9"/>
      <c r="E63" s="1"/>
      <c r="G63" s="1"/>
      <c r="H63" s="1"/>
      <c r="I63" s="1"/>
      <c r="J63" s="1"/>
      <c r="K63" s="1"/>
      <c r="L63" s="1"/>
      <c r="M63" s="1"/>
    </row>
    <row r="64" spans="1:13" s="2" customFormat="1" ht="18.95" customHeight="1" x14ac:dyDescent="0.4">
      <c r="C64" s="9"/>
      <c r="D64" s="9"/>
      <c r="E64" s="1"/>
      <c r="G64" s="1"/>
      <c r="H64" s="1"/>
      <c r="I64" s="1"/>
      <c r="J64" s="1"/>
      <c r="K64" s="1"/>
      <c r="L64" s="1"/>
      <c r="M64" s="1"/>
    </row>
    <row r="65" spans="3:13" s="2" customFormat="1" ht="18.95" customHeight="1" x14ac:dyDescent="0.4">
      <c r="C65" s="9"/>
      <c r="D65" s="9"/>
      <c r="E65" s="1"/>
      <c r="G65" s="1"/>
      <c r="H65" s="1"/>
      <c r="I65" s="1"/>
      <c r="J65" s="1"/>
      <c r="K65" s="1"/>
      <c r="L65" s="1"/>
      <c r="M65" s="1"/>
    </row>
    <row r="66" spans="3:13" s="2" customFormat="1" ht="18.95" customHeight="1" x14ac:dyDescent="0.4">
      <c r="C66" s="9"/>
      <c r="D66" s="9"/>
      <c r="E66" s="1"/>
      <c r="G66" s="1"/>
      <c r="H66" s="1"/>
      <c r="I66" s="1"/>
      <c r="J66" s="1"/>
      <c r="K66" s="1"/>
      <c r="L66" s="1"/>
      <c r="M66" s="1"/>
    </row>
    <row r="67" spans="3:13" s="2" customFormat="1" ht="18.95" customHeight="1" x14ac:dyDescent="0.4">
      <c r="C67" s="9"/>
      <c r="D67" s="9"/>
      <c r="E67" s="1"/>
      <c r="G67" s="1"/>
      <c r="H67" s="1"/>
      <c r="I67" s="1"/>
      <c r="J67" s="1"/>
      <c r="K67" s="1"/>
      <c r="L67" s="1"/>
      <c r="M67" s="1"/>
    </row>
    <row r="68" spans="3:13" s="2" customFormat="1" ht="18.95" customHeight="1" x14ac:dyDescent="0.4">
      <c r="C68" s="9"/>
      <c r="D68" s="9"/>
      <c r="E68" s="1"/>
      <c r="G68" s="1"/>
      <c r="H68" s="1"/>
      <c r="I68" s="1"/>
      <c r="J68" s="1"/>
      <c r="K68" s="1"/>
      <c r="L68" s="1"/>
      <c r="M68" s="1"/>
    </row>
    <row r="69" spans="3:13" s="2" customFormat="1" ht="18.95" customHeight="1" x14ac:dyDescent="0.4">
      <c r="C69" s="9"/>
      <c r="D69" s="9"/>
      <c r="E69" s="1"/>
      <c r="G69" s="1"/>
      <c r="H69" s="1"/>
      <c r="I69" s="1"/>
      <c r="J69" s="1"/>
      <c r="K69" s="1"/>
      <c r="L69" s="1"/>
      <c r="M69" s="1"/>
    </row>
    <row r="70" spans="3:13" s="2" customFormat="1" ht="18.95" customHeight="1" x14ac:dyDescent="0.4">
      <c r="C70" s="9"/>
      <c r="D70" s="9"/>
      <c r="E70" s="1"/>
      <c r="G70" s="1"/>
      <c r="H70" s="1"/>
      <c r="I70" s="1"/>
      <c r="J70" s="1"/>
      <c r="K70" s="1"/>
      <c r="L70" s="1"/>
      <c r="M70" s="1"/>
    </row>
  </sheetData>
  <autoFilter ref="A2:F2" xr:uid="{C0FD5C9F-6C69-4B49-A291-96FD4D1E24BD}"/>
  <mergeCells count="1">
    <mergeCell ref="A1:B1"/>
  </mergeCells>
  <phoneticPr fontId="1"/>
  <conditionalFormatting sqref="A3:B38">
    <cfRule type="expression" dxfId="52" priority="5">
      <formula>WEEKDAY($A3)=7</formula>
    </cfRule>
    <cfRule type="expression" dxfId="51" priority="6">
      <formula>WEEKDAY(A3)=1</formula>
    </cfRule>
  </conditionalFormatting>
  <conditionalFormatting sqref="C3:D38">
    <cfRule type="cellIs" dxfId="50" priority="1" operator="equal">
      <formula>"介護労働安定センター"</formula>
    </cfRule>
    <cfRule type="cellIs" dxfId="49" priority="2" operator="equal">
      <formula>"シルバーサービス振興会"</formula>
    </cfRule>
    <cfRule type="cellIs" dxfId="48" priority="3" operator="equal">
      <formula>"県社協"</formula>
    </cfRule>
  </conditionalFormatting>
  <dataValidations count="3">
    <dataValidation type="list" allowBlank="1" showInputMessage="1" showErrorMessage="1" sqref="F3:F38" xr:uid="{485C0932-457D-4593-8C43-D20524B076BA}">
      <formula1>対象</formula1>
    </dataValidation>
    <dataValidation type="list" allowBlank="1" showInputMessage="1" showErrorMessage="1" sqref="C3:C38" xr:uid="{301C228F-261F-42D3-B5BB-4A743E533EAE}">
      <formula1>研修機関</formula1>
    </dataValidation>
    <dataValidation type="list" allowBlank="1" showInputMessage="1" showErrorMessage="1" sqref="D3:D38" xr:uid="{5BD649AC-2A1D-422D-8985-359DBB8186E7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CB985ADF-2403-43E6-97CD-60D32CE133D0}">
            <xm:f>COUNTIF(リスト!$L$2:$L$41,A3)=1</xm:f>
            <x14:dxf>
              <font>
                <color rgb="FFFF0000"/>
              </font>
            </x14:dxf>
          </x14:cfRule>
          <xm:sqref>A3:B38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EE9A7-D1CD-4B9F-AD89-F667DAAA981A}">
  <dimension ref="A1:M66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2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8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6" t="s">
        <v>5</v>
      </c>
    </row>
    <row r="3" spans="1:6" ht="18.95" customHeight="1" x14ac:dyDescent="0.4">
      <c r="A3" s="7">
        <f>DATE(リスト!$A$2,$A$1,ROW()-2)</f>
        <v>45505</v>
      </c>
      <c r="B3" s="8">
        <f>A3</f>
        <v>45505</v>
      </c>
      <c r="C3" s="10" t="s">
        <v>2</v>
      </c>
      <c r="D3" s="10" t="s">
        <v>64</v>
      </c>
      <c r="E3" s="6" t="s">
        <v>106</v>
      </c>
      <c r="F3" s="5" t="s">
        <v>36</v>
      </c>
    </row>
    <row r="4" spans="1:6" ht="18.95" customHeight="1" x14ac:dyDescent="0.4">
      <c r="A4" s="7">
        <f>DATE(リスト!$A$2,$A$1,ROW()-2)</f>
        <v>45506</v>
      </c>
      <c r="B4" s="8">
        <f t="shared" ref="B4:B34" si="0">A4</f>
        <v>45506</v>
      </c>
      <c r="C4" s="10" t="s">
        <v>2</v>
      </c>
      <c r="D4" s="10" t="s">
        <v>64</v>
      </c>
      <c r="E4" s="6" t="s">
        <v>107</v>
      </c>
      <c r="F4" s="5" t="s">
        <v>36</v>
      </c>
    </row>
    <row r="5" spans="1:6" ht="18.95" customHeight="1" x14ac:dyDescent="0.4">
      <c r="A5" s="7">
        <f>DATE(リスト!$A$2,$A$1,ROW()-2)</f>
        <v>45507</v>
      </c>
      <c r="B5" s="8">
        <f t="shared" si="0"/>
        <v>45507</v>
      </c>
      <c r="C5" s="10"/>
      <c r="D5" s="10"/>
      <c r="E5" s="6"/>
      <c r="F5" s="5"/>
    </row>
    <row r="6" spans="1:6" ht="18.95" customHeight="1" x14ac:dyDescent="0.4">
      <c r="A6" s="7">
        <f>DATE(リスト!$A$2,$A$1,ROW()-2)</f>
        <v>45508</v>
      </c>
      <c r="B6" s="8">
        <f t="shared" si="0"/>
        <v>45508</v>
      </c>
      <c r="C6" s="10"/>
      <c r="D6" s="10"/>
      <c r="E6" s="6"/>
      <c r="F6" s="5"/>
    </row>
    <row r="7" spans="1:6" ht="18.95" customHeight="1" x14ac:dyDescent="0.4">
      <c r="A7" s="7">
        <f>DATE(リスト!$A$2,$A$1,ROW()-2)</f>
        <v>45509</v>
      </c>
      <c r="B7" s="8">
        <f t="shared" si="0"/>
        <v>45509</v>
      </c>
      <c r="C7" s="10"/>
      <c r="D7" s="10"/>
      <c r="E7" s="6"/>
      <c r="F7" s="5"/>
    </row>
    <row r="8" spans="1:6" ht="18.95" customHeight="1" x14ac:dyDescent="0.4">
      <c r="A8" s="7">
        <f>DATE(リスト!$A$2,$A$1,ROW()-2)</f>
        <v>45510</v>
      </c>
      <c r="B8" s="8">
        <f t="shared" si="0"/>
        <v>45510</v>
      </c>
      <c r="C8" s="10"/>
      <c r="D8" s="10"/>
      <c r="E8" s="6"/>
      <c r="F8" s="5"/>
    </row>
    <row r="9" spans="1:6" ht="18.95" customHeight="1" x14ac:dyDescent="0.4">
      <c r="A9" s="7">
        <f>DATE(リスト!$A$2,$A$1,ROW()-2)</f>
        <v>45511</v>
      </c>
      <c r="B9" s="8">
        <f t="shared" si="0"/>
        <v>45511</v>
      </c>
      <c r="C9" s="10" t="s">
        <v>4</v>
      </c>
      <c r="D9" s="10" t="s">
        <v>64</v>
      </c>
      <c r="E9" s="6" t="s">
        <v>48</v>
      </c>
      <c r="F9" s="5" t="s">
        <v>34</v>
      </c>
    </row>
    <row r="10" spans="1:6" ht="18.95" customHeight="1" x14ac:dyDescent="0.4">
      <c r="A10" s="7"/>
      <c r="B10" s="8"/>
      <c r="C10" s="10" t="s">
        <v>2</v>
      </c>
      <c r="D10" s="10" t="s">
        <v>64</v>
      </c>
      <c r="E10" s="6" t="s">
        <v>108</v>
      </c>
      <c r="F10" s="5" t="s">
        <v>31</v>
      </c>
    </row>
    <row r="11" spans="1:6" ht="18.95" customHeight="1" x14ac:dyDescent="0.4">
      <c r="A11" s="7">
        <f>DATE(リスト!$A$2,$A$1,ROW()-3)</f>
        <v>45512</v>
      </c>
      <c r="B11" s="8">
        <f t="shared" si="0"/>
        <v>45512</v>
      </c>
      <c r="C11" s="10" t="s">
        <v>2</v>
      </c>
      <c r="D11" s="10" t="s">
        <v>64</v>
      </c>
      <c r="E11" s="6" t="s">
        <v>109</v>
      </c>
      <c r="F11" s="5" t="s">
        <v>31</v>
      </c>
    </row>
    <row r="12" spans="1:6" ht="18.95" customHeight="1" x14ac:dyDescent="0.4">
      <c r="A12" s="7">
        <f>DATE(リスト!$A$2,$A$1,ROW()-3)</f>
        <v>45513</v>
      </c>
      <c r="B12" s="8">
        <f t="shared" si="0"/>
        <v>45513</v>
      </c>
      <c r="C12" s="10" t="s">
        <v>2</v>
      </c>
      <c r="D12" s="10" t="s">
        <v>64</v>
      </c>
      <c r="E12" s="6" t="s">
        <v>110</v>
      </c>
      <c r="F12" s="5" t="s">
        <v>31</v>
      </c>
    </row>
    <row r="13" spans="1:6" ht="18.95" customHeight="1" x14ac:dyDescent="0.4">
      <c r="A13" s="7">
        <f>DATE(リスト!$A$2,$A$1,ROW()-3)</f>
        <v>45514</v>
      </c>
      <c r="B13" s="8">
        <f t="shared" si="0"/>
        <v>45514</v>
      </c>
      <c r="C13" s="10"/>
      <c r="D13" s="10"/>
      <c r="E13" s="6"/>
      <c r="F13" s="5"/>
    </row>
    <row r="14" spans="1:6" ht="18.95" customHeight="1" x14ac:dyDescent="0.4">
      <c r="A14" s="7">
        <f>DATE(リスト!$A$2,$A$1,ROW()-3)</f>
        <v>45515</v>
      </c>
      <c r="B14" s="8">
        <f t="shared" si="0"/>
        <v>45515</v>
      </c>
      <c r="C14" s="10"/>
      <c r="D14" s="10"/>
      <c r="E14" s="6"/>
      <c r="F14" s="5"/>
    </row>
    <row r="15" spans="1:6" ht="18.95" customHeight="1" x14ac:dyDescent="0.4">
      <c r="A15" s="7">
        <f>DATE(リスト!$A$2,$A$1,ROW()-3)</f>
        <v>45516</v>
      </c>
      <c r="B15" s="8">
        <f t="shared" si="0"/>
        <v>45516</v>
      </c>
      <c r="C15" s="10"/>
      <c r="D15" s="10"/>
      <c r="E15" s="6"/>
      <c r="F15" s="5"/>
    </row>
    <row r="16" spans="1:6" ht="18.95" customHeight="1" x14ac:dyDescent="0.4">
      <c r="A16" s="7">
        <f>DATE(リスト!$A$2,$A$1,ROW()-3)</f>
        <v>45517</v>
      </c>
      <c r="B16" s="8">
        <f t="shared" si="0"/>
        <v>45517</v>
      </c>
      <c r="C16" s="10"/>
      <c r="D16" s="10"/>
      <c r="E16" s="6"/>
      <c r="F16" s="5"/>
    </row>
    <row r="17" spans="1:6" ht="18.95" customHeight="1" x14ac:dyDescent="0.4">
      <c r="A17" s="7">
        <f>DATE(リスト!$A$2,$A$1,ROW()-3)</f>
        <v>45518</v>
      </c>
      <c r="B17" s="8">
        <f t="shared" si="0"/>
        <v>45518</v>
      </c>
      <c r="C17" s="10" t="s">
        <v>3</v>
      </c>
      <c r="D17" s="10" t="s">
        <v>66</v>
      </c>
      <c r="E17" s="6" t="s">
        <v>146</v>
      </c>
      <c r="F17" s="5" t="s">
        <v>36</v>
      </c>
    </row>
    <row r="18" spans="1:6" ht="18.95" customHeight="1" x14ac:dyDescent="0.4">
      <c r="A18" s="7">
        <f>DATE(リスト!$A$2,$A$1,ROW()-3)</f>
        <v>45519</v>
      </c>
      <c r="B18" s="8">
        <f t="shared" si="0"/>
        <v>45519</v>
      </c>
      <c r="C18" s="10"/>
      <c r="D18" s="10"/>
      <c r="E18" s="6"/>
      <c r="F18" s="5"/>
    </row>
    <row r="19" spans="1:6" ht="18.95" customHeight="1" x14ac:dyDescent="0.4">
      <c r="A19" s="7">
        <f>DATE(リスト!$A$2,$A$1,ROW()-3)</f>
        <v>45520</v>
      </c>
      <c r="B19" s="8">
        <f t="shared" si="0"/>
        <v>45520</v>
      </c>
      <c r="C19" s="10"/>
      <c r="D19" s="10"/>
      <c r="E19" s="6"/>
      <c r="F19" s="5"/>
    </row>
    <row r="20" spans="1:6" ht="18.95" customHeight="1" x14ac:dyDescent="0.4">
      <c r="A20" s="7">
        <f>DATE(リスト!$A$2,$A$1,ROW()-3)</f>
        <v>45521</v>
      </c>
      <c r="B20" s="8">
        <f t="shared" si="0"/>
        <v>45521</v>
      </c>
      <c r="C20" s="10"/>
      <c r="D20" s="10"/>
      <c r="E20" s="6"/>
      <c r="F20" s="5"/>
    </row>
    <row r="21" spans="1:6" ht="18.95" customHeight="1" x14ac:dyDescent="0.4">
      <c r="A21" s="7">
        <f>DATE(リスト!$A$2,$A$1,ROW()-3)</f>
        <v>45522</v>
      </c>
      <c r="B21" s="8">
        <f t="shared" si="0"/>
        <v>45522</v>
      </c>
      <c r="C21" s="10"/>
      <c r="D21" s="10"/>
      <c r="E21" s="6"/>
      <c r="F21" s="5"/>
    </row>
    <row r="22" spans="1:6" ht="18.95" customHeight="1" x14ac:dyDescent="0.4">
      <c r="A22" s="7">
        <f>DATE(リスト!$A$2,$A$1,ROW()-3)</f>
        <v>45523</v>
      </c>
      <c r="B22" s="8">
        <f t="shared" si="0"/>
        <v>45523</v>
      </c>
      <c r="C22" s="10"/>
      <c r="D22" s="10"/>
      <c r="E22" s="6"/>
      <c r="F22" s="5"/>
    </row>
    <row r="23" spans="1:6" ht="18.95" customHeight="1" x14ac:dyDescent="0.4">
      <c r="A23" s="7">
        <f>DATE(リスト!$A$2,$A$1,ROW()-3)</f>
        <v>45524</v>
      </c>
      <c r="B23" s="8">
        <f t="shared" si="0"/>
        <v>45524</v>
      </c>
      <c r="C23" s="10" t="s">
        <v>4</v>
      </c>
      <c r="D23" s="10" t="s">
        <v>64</v>
      </c>
      <c r="E23" s="6" t="s">
        <v>49</v>
      </c>
      <c r="F23" s="5" t="s">
        <v>34</v>
      </c>
    </row>
    <row r="24" spans="1:6" ht="18.95" customHeight="1" x14ac:dyDescent="0.4">
      <c r="A24" s="7">
        <f>DATE(リスト!$A$2,$A$1,ROW()-3)</f>
        <v>45525</v>
      </c>
      <c r="B24" s="8">
        <f t="shared" si="0"/>
        <v>45525</v>
      </c>
      <c r="C24" s="10"/>
      <c r="D24" s="10"/>
      <c r="E24" s="6"/>
      <c r="F24" s="5"/>
    </row>
    <row r="25" spans="1:6" ht="18.95" customHeight="1" x14ac:dyDescent="0.4">
      <c r="A25" s="7">
        <f>DATE(リスト!$A$2,$A$1,ROW()-3)</f>
        <v>45526</v>
      </c>
      <c r="B25" s="8">
        <f t="shared" si="0"/>
        <v>45526</v>
      </c>
      <c r="C25" s="10" t="s">
        <v>4</v>
      </c>
      <c r="D25" s="10" t="s">
        <v>65</v>
      </c>
      <c r="E25" s="6" t="s">
        <v>47</v>
      </c>
      <c r="F25" s="5" t="s">
        <v>33</v>
      </c>
    </row>
    <row r="26" spans="1:6" ht="18.95" customHeight="1" x14ac:dyDescent="0.4">
      <c r="A26" s="7">
        <f>DATE(リスト!$A$2,$A$1,ROW()-3)</f>
        <v>45527</v>
      </c>
      <c r="B26" s="8">
        <f t="shared" si="0"/>
        <v>45527</v>
      </c>
      <c r="C26" s="10"/>
      <c r="D26" s="10"/>
      <c r="E26" s="6"/>
      <c r="F26" s="5"/>
    </row>
    <row r="27" spans="1:6" ht="18.95" customHeight="1" x14ac:dyDescent="0.4">
      <c r="A27" s="7">
        <f>DATE(リスト!$A$2,$A$1,ROW()-3)</f>
        <v>45528</v>
      </c>
      <c r="B27" s="8">
        <f t="shared" si="0"/>
        <v>45528</v>
      </c>
      <c r="C27" s="10"/>
      <c r="D27" s="10"/>
      <c r="E27" s="6"/>
      <c r="F27" s="5"/>
    </row>
    <row r="28" spans="1:6" ht="18.95" customHeight="1" x14ac:dyDescent="0.4">
      <c r="A28" s="7">
        <f>DATE(リスト!$A$2,$A$1,ROW()-3)</f>
        <v>45529</v>
      </c>
      <c r="B28" s="8">
        <f t="shared" si="0"/>
        <v>45529</v>
      </c>
      <c r="C28" s="10"/>
      <c r="D28" s="10"/>
      <c r="E28" s="6"/>
      <c r="F28" s="5"/>
    </row>
    <row r="29" spans="1:6" ht="18.95" customHeight="1" x14ac:dyDescent="0.4">
      <c r="A29" s="7">
        <f>DATE(リスト!$A$2,$A$1,ROW()-3)</f>
        <v>45530</v>
      </c>
      <c r="B29" s="8">
        <f t="shared" si="0"/>
        <v>45530</v>
      </c>
      <c r="C29" s="10"/>
      <c r="D29" s="10"/>
      <c r="E29" s="6"/>
      <c r="F29" s="5"/>
    </row>
    <row r="30" spans="1:6" ht="18.95" customHeight="1" x14ac:dyDescent="0.4">
      <c r="A30" s="7">
        <f>DATE(リスト!$A$2,$A$1,ROW()-3)</f>
        <v>45531</v>
      </c>
      <c r="B30" s="8">
        <f t="shared" si="0"/>
        <v>45531</v>
      </c>
      <c r="C30" s="10" t="s">
        <v>2</v>
      </c>
      <c r="D30" s="10" t="s">
        <v>64</v>
      </c>
      <c r="E30" s="6" t="s">
        <v>111</v>
      </c>
      <c r="F30" s="5" t="s">
        <v>31</v>
      </c>
    </row>
    <row r="31" spans="1:6" ht="18.95" customHeight="1" x14ac:dyDescent="0.4">
      <c r="A31" s="7">
        <f>DATE(リスト!$A$2,$A$1,ROW()-3)</f>
        <v>45532</v>
      </c>
      <c r="B31" s="8">
        <f t="shared" si="0"/>
        <v>45532</v>
      </c>
      <c r="C31" s="10" t="s">
        <v>2</v>
      </c>
      <c r="D31" s="10" t="s">
        <v>64</v>
      </c>
      <c r="E31" s="6" t="s">
        <v>112</v>
      </c>
      <c r="F31" s="5" t="s">
        <v>36</v>
      </c>
    </row>
    <row r="32" spans="1:6" ht="18.95" customHeight="1" x14ac:dyDescent="0.4">
      <c r="A32" s="7">
        <f>DATE(リスト!$A$2,$A$1,ROW()-3)</f>
        <v>45533</v>
      </c>
      <c r="B32" s="8">
        <f t="shared" si="0"/>
        <v>45533</v>
      </c>
      <c r="C32" s="10" t="s">
        <v>2</v>
      </c>
      <c r="D32" s="10" t="s">
        <v>64</v>
      </c>
      <c r="E32" s="6" t="s">
        <v>113</v>
      </c>
      <c r="F32" s="5" t="s">
        <v>36</v>
      </c>
    </row>
    <row r="33" spans="1:13" ht="18.95" customHeight="1" x14ac:dyDescent="0.4">
      <c r="A33" s="7">
        <f>DATE(リスト!$A$2,$A$1,ROW()-3)</f>
        <v>45534</v>
      </c>
      <c r="B33" s="8">
        <f t="shared" si="0"/>
        <v>45534</v>
      </c>
      <c r="C33" s="10"/>
      <c r="D33" s="10"/>
      <c r="E33" s="6"/>
      <c r="F33" s="5"/>
    </row>
    <row r="34" spans="1:13" s="9" customFormat="1" ht="18.95" customHeight="1" x14ac:dyDescent="0.4">
      <c r="A34" s="7">
        <f>DATE(リスト!$A$2,$A$1,ROW()-3)</f>
        <v>45535</v>
      </c>
      <c r="B34" s="8">
        <f t="shared" si="0"/>
        <v>45535</v>
      </c>
      <c r="C34" s="10"/>
      <c r="D34" s="10"/>
      <c r="E34" s="6"/>
      <c r="F34" s="5"/>
      <c r="G34" s="1"/>
      <c r="H34" s="1"/>
      <c r="I34" s="1"/>
      <c r="J34" s="1"/>
      <c r="K34" s="1"/>
      <c r="L34" s="1"/>
      <c r="M34" s="1"/>
    </row>
    <row r="35" spans="1:13" s="9" customFormat="1" ht="18.95" customHeight="1" x14ac:dyDescent="0.4">
      <c r="A35" s="2"/>
      <c r="B35" s="2"/>
      <c r="E35" s="1"/>
      <c r="F35" s="2"/>
      <c r="G35" s="1"/>
      <c r="H35" s="1"/>
      <c r="I35" s="1"/>
      <c r="J35" s="1"/>
      <c r="K35" s="1"/>
      <c r="L35" s="1"/>
      <c r="M35" s="1"/>
    </row>
    <row r="36" spans="1:13" s="9" customFormat="1" ht="18.95" customHeight="1" x14ac:dyDescent="0.4">
      <c r="A36" s="2"/>
      <c r="B36" s="2"/>
      <c r="E36" s="1"/>
      <c r="F36" s="2"/>
      <c r="G36" s="1"/>
      <c r="H36" s="1"/>
      <c r="I36" s="1"/>
      <c r="J36" s="1"/>
      <c r="K36" s="1"/>
      <c r="L36" s="1"/>
      <c r="M36" s="1"/>
    </row>
    <row r="37" spans="1:13" s="9" customFormat="1" ht="18.95" customHeight="1" x14ac:dyDescent="0.4">
      <c r="A37" s="2"/>
      <c r="B37" s="2"/>
      <c r="E37" s="1"/>
      <c r="F37" s="2"/>
      <c r="G37" s="1"/>
      <c r="H37" s="1"/>
      <c r="I37" s="1"/>
      <c r="J37" s="1"/>
      <c r="K37" s="1"/>
      <c r="L37" s="1"/>
      <c r="M37" s="1"/>
    </row>
    <row r="38" spans="1:13" s="9" customFormat="1" ht="18.95" customHeight="1" x14ac:dyDescent="0.4">
      <c r="A38" s="2"/>
      <c r="B38" s="2"/>
      <c r="E38" s="1"/>
      <c r="F38" s="2"/>
      <c r="G38" s="1"/>
      <c r="H38" s="1"/>
      <c r="I38" s="1"/>
      <c r="J38" s="1"/>
      <c r="K38" s="1"/>
      <c r="L38" s="1"/>
      <c r="M38" s="1"/>
    </row>
    <row r="39" spans="1:13" s="9" customFormat="1" ht="18.95" customHeight="1" x14ac:dyDescent="0.4">
      <c r="A39" s="2"/>
      <c r="B39" s="2"/>
      <c r="E39" s="1"/>
      <c r="F39" s="2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F40" s="2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F41" s="2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F42" s="2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F43" s="2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F44" s="2"/>
      <c r="G44" s="1"/>
      <c r="H44" s="1"/>
      <c r="I44" s="1"/>
      <c r="J44" s="1"/>
      <c r="K44" s="1"/>
      <c r="L44" s="1"/>
      <c r="M44" s="1"/>
    </row>
    <row r="45" spans="1:13" s="9" customFormat="1" ht="18.95" customHeight="1" x14ac:dyDescent="0.4">
      <c r="A45" s="2"/>
      <c r="B45" s="2"/>
      <c r="E45" s="1"/>
      <c r="F45" s="2"/>
      <c r="G45" s="1"/>
      <c r="H45" s="1"/>
      <c r="I45" s="1"/>
      <c r="J45" s="1"/>
      <c r="K45" s="1"/>
      <c r="L45" s="1"/>
      <c r="M45" s="1"/>
    </row>
    <row r="46" spans="1:13" s="9" customFormat="1" ht="18.95" customHeight="1" x14ac:dyDescent="0.4">
      <c r="A46" s="2"/>
      <c r="B46" s="2"/>
      <c r="E46" s="1"/>
      <c r="F46" s="2"/>
      <c r="G46" s="1"/>
      <c r="H46" s="1"/>
      <c r="I46" s="1"/>
      <c r="J46" s="1"/>
      <c r="K46" s="1"/>
      <c r="L46" s="1"/>
      <c r="M46" s="1"/>
    </row>
    <row r="47" spans="1:13" s="9" customFormat="1" ht="18.95" customHeight="1" x14ac:dyDescent="0.4">
      <c r="A47" s="2"/>
      <c r="B47" s="2"/>
      <c r="E47" s="1"/>
      <c r="F47" s="2"/>
      <c r="G47" s="1"/>
      <c r="H47" s="1"/>
      <c r="I47" s="1"/>
      <c r="J47" s="1"/>
      <c r="K47" s="1"/>
      <c r="L47" s="1"/>
      <c r="M47" s="1"/>
    </row>
    <row r="48" spans="1:13" s="9" customFormat="1" ht="18.95" customHeight="1" x14ac:dyDescent="0.4">
      <c r="A48" s="2"/>
      <c r="B48" s="2"/>
      <c r="E48" s="1"/>
      <c r="F48" s="2"/>
      <c r="G48" s="1"/>
      <c r="H48" s="1"/>
      <c r="I48" s="1"/>
      <c r="J48" s="1"/>
      <c r="K48" s="1"/>
      <c r="L48" s="1"/>
      <c r="M48" s="1"/>
    </row>
    <row r="49" spans="1:13" s="9" customFormat="1" ht="18.95" customHeight="1" x14ac:dyDescent="0.4">
      <c r="A49" s="2"/>
      <c r="B49" s="2"/>
      <c r="E49" s="1"/>
      <c r="F49" s="2"/>
      <c r="G49" s="1"/>
      <c r="H49" s="1"/>
      <c r="I49" s="1"/>
      <c r="J49" s="1"/>
      <c r="K49" s="1"/>
      <c r="L49" s="1"/>
      <c r="M49" s="1"/>
    </row>
    <row r="50" spans="1:13" s="2" customFormat="1" ht="18.95" customHeight="1" x14ac:dyDescent="0.4">
      <c r="C50" s="9"/>
      <c r="D50" s="9"/>
      <c r="E50" s="1"/>
      <c r="G50" s="1"/>
      <c r="H50" s="1"/>
      <c r="I50" s="1"/>
      <c r="J50" s="1"/>
      <c r="K50" s="1"/>
      <c r="L50" s="1"/>
      <c r="M50" s="1"/>
    </row>
    <row r="51" spans="1:13" s="2" customFormat="1" ht="18.95" customHeight="1" x14ac:dyDescent="0.4">
      <c r="C51" s="9"/>
      <c r="D51" s="9"/>
      <c r="E51" s="1"/>
      <c r="G51" s="1"/>
      <c r="H51" s="1"/>
      <c r="I51" s="1"/>
      <c r="J51" s="1"/>
      <c r="K51" s="1"/>
      <c r="L51" s="1"/>
      <c r="M51" s="1"/>
    </row>
    <row r="52" spans="1:13" s="2" customFormat="1" ht="18.95" customHeight="1" x14ac:dyDescent="0.4">
      <c r="C52" s="9"/>
      <c r="D52" s="9"/>
      <c r="E52" s="1"/>
      <c r="G52" s="1"/>
      <c r="H52" s="1"/>
      <c r="I52" s="1"/>
      <c r="J52" s="1"/>
      <c r="K52" s="1"/>
      <c r="L52" s="1"/>
      <c r="M52" s="1"/>
    </row>
    <row r="53" spans="1:13" s="2" customFormat="1" ht="18.95" customHeight="1" x14ac:dyDescent="0.4">
      <c r="C53" s="9"/>
      <c r="D53" s="9"/>
      <c r="E53" s="1"/>
      <c r="G53" s="1"/>
      <c r="H53" s="1"/>
      <c r="I53" s="1"/>
      <c r="J53" s="1"/>
      <c r="K53" s="1"/>
      <c r="L53" s="1"/>
      <c r="M53" s="1"/>
    </row>
    <row r="54" spans="1:13" s="2" customFormat="1" ht="18.95" customHeight="1" x14ac:dyDescent="0.4">
      <c r="C54" s="9"/>
      <c r="D54" s="9"/>
      <c r="E54" s="1"/>
      <c r="G54" s="1"/>
      <c r="H54" s="1"/>
      <c r="I54" s="1"/>
      <c r="J54" s="1"/>
      <c r="K54" s="1"/>
      <c r="L54" s="1"/>
      <c r="M54" s="1"/>
    </row>
    <row r="55" spans="1:13" s="2" customFormat="1" ht="18.95" customHeight="1" x14ac:dyDescent="0.4">
      <c r="C55" s="9"/>
      <c r="D55" s="9"/>
      <c r="E55" s="1"/>
      <c r="G55" s="1"/>
      <c r="H55" s="1"/>
      <c r="I55" s="1"/>
      <c r="J55" s="1"/>
      <c r="K55" s="1"/>
      <c r="L55" s="1"/>
      <c r="M55" s="1"/>
    </row>
    <row r="56" spans="1:13" s="2" customFormat="1" ht="18.95" customHeight="1" x14ac:dyDescent="0.4">
      <c r="C56" s="9"/>
      <c r="D56" s="9"/>
      <c r="E56" s="1"/>
      <c r="G56" s="1"/>
      <c r="H56" s="1"/>
      <c r="I56" s="1"/>
      <c r="J56" s="1"/>
      <c r="K56" s="1"/>
      <c r="L56" s="1"/>
      <c r="M56" s="1"/>
    </row>
    <row r="57" spans="1:13" s="2" customFormat="1" ht="18.95" customHeight="1" x14ac:dyDescent="0.4">
      <c r="C57" s="9"/>
      <c r="D57" s="9"/>
      <c r="E57" s="1"/>
      <c r="G57" s="1"/>
      <c r="H57" s="1"/>
      <c r="I57" s="1"/>
      <c r="J57" s="1"/>
      <c r="K57" s="1"/>
      <c r="L57" s="1"/>
      <c r="M57" s="1"/>
    </row>
    <row r="58" spans="1:13" s="2" customFormat="1" ht="18.95" customHeight="1" x14ac:dyDescent="0.4">
      <c r="C58" s="9"/>
      <c r="D58" s="9"/>
      <c r="E58" s="1"/>
      <c r="G58" s="1"/>
      <c r="H58" s="1"/>
      <c r="I58" s="1"/>
      <c r="J58" s="1"/>
      <c r="K58" s="1"/>
      <c r="L58" s="1"/>
      <c r="M58" s="1"/>
    </row>
    <row r="59" spans="1:13" s="2" customFormat="1" ht="18.95" customHeight="1" x14ac:dyDescent="0.4">
      <c r="C59" s="9"/>
      <c r="D59" s="9"/>
      <c r="E59" s="1"/>
      <c r="G59" s="1"/>
      <c r="H59" s="1"/>
      <c r="I59" s="1"/>
      <c r="J59" s="1"/>
      <c r="K59" s="1"/>
      <c r="L59" s="1"/>
      <c r="M59" s="1"/>
    </row>
    <row r="60" spans="1:13" s="2" customFormat="1" ht="18.95" customHeight="1" x14ac:dyDescent="0.4">
      <c r="C60" s="9"/>
      <c r="D60" s="9"/>
      <c r="E60" s="1"/>
      <c r="G60" s="1"/>
      <c r="H60" s="1"/>
      <c r="I60" s="1"/>
      <c r="J60" s="1"/>
      <c r="K60" s="1"/>
      <c r="L60" s="1"/>
      <c r="M60" s="1"/>
    </row>
    <row r="61" spans="1:13" s="2" customFormat="1" ht="18.95" customHeight="1" x14ac:dyDescent="0.4">
      <c r="C61" s="9"/>
      <c r="D61" s="9"/>
      <c r="E61" s="1"/>
      <c r="G61" s="1"/>
      <c r="H61" s="1"/>
      <c r="I61" s="1"/>
      <c r="J61" s="1"/>
      <c r="K61" s="1"/>
      <c r="L61" s="1"/>
      <c r="M61" s="1"/>
    </row>
    <row r="62" spans="1:13" s="2" customFormat="1" ht="18.95" customHeight="1" x14ac:dyDescent="0.4">
      <c r="C62" s="9"/>
      <c r="D62" s="9"/>
      <c r="E62" s="1"/>
      <c r="G62" s="1"/>
      <c r="H62" s="1"/>
      <c r="I62" s="1"/>
      <c r="J62" s="1"/>
      <c r="K62" s="1"/>
      <c r="L62" s="1"/>
      <c r="M62" s="1"/>
    </row>
    <row r="63" spans="1:13" s="2" customFormat="1" ht="18.95" customHeight="1" x14ac:dyDescent="0.4">
      <c r="C63" s="9"/>
      <c r="D63" s="9"/>
      <c r="E63" s="1"/>
      <c r="G63" s="1"/>
      <c r="H63" s="1"/>
      <c r="I63" s="1"/>
      <c r="J63" s="1"/>
      <c r="K63" s="1"/>
      <c r="L63" s="1"/>
      <c r="M63" s="1"/>
    </row>
    <row r="64" spans="1:13" s="2" customFormat="1" ht="18.95" customHeight="1" x14ac:dyDescent="0.4">
      <c r="C64" s="9"/>
      <c r="D64" s="9"/>
      <c r="E64" s="1"/>
      <c r="G64" s="1"/>
      <c r="H64" s="1"/>
      <c r="I64" s="1"/>
      <c r="J64" s="1"/>
      <c r="K64" s="1"/>
      <c r="L64" s="1"/>
      <c r="M64" s="1"/>
    </row>
    <row r="65" spans="3:13" s="2" customFormat="1" ht="18.95" customHeight="1" x14ac:dyDescent="0.4">
      <c r="C65" s="9"/>
      <c r="D65" s="9"/>
      <c r="E65" s="1"/>
      <c r="G65" s="1"/>
      <c r="H65" s="1"/>
      <c r="I65" s="1"/>
      <c r="J65" s="1"/>
      <c r="K65" s="1"/>
      <c r="L65" s="1"/>
      <c r="M65" s="1"/>
    </row>
    <row r="66" spans="3:13" s="2" customFormat="1" ht="18.95" customHeight="1" x14ac:dyDescent="0.4">
      <c r="C66" s="9"/>
      <c r="D66" s="9"/>
      <c r="E66" s="1"/>
      <c r="G66" s="1"/>
      <c r="H66" s="1"/>
      <c r="I66" s="1"/>
      <c r="J66" s="1"/>
      <c r="K66" s="1"/>
      <c r="L66" s="1"/>
      <c r="M66" s="1"/>
    </row>
  </sheetData>
  <autoFilter ref="A2:F34" xr:uid="{C90EE9A7-D1CD-4B9F-AD89-F667DAAA981A}"/>
  <mergeCells count="1">
    <mergeCell ref="A1:B1"/>
  </mergeCells>
  <phoneticPr fontId="1"/>
  <conditionalFormatting sqref="A3:B34">
    <cfRule type="expression" dxfId="46" priority="2">
      <formula>WEEKDAY($A3)=7</formula>
    </cfRule>
    <cfRule type="expression" dxfId="45" priority="3">
      <formula>WEEKDAY(A3)=1</formula>
    </cfRule>
  </conditionalFormatting>
  <conditionalFormatting sqref="C3:D18 C20:D34">
    <cfRule type="cellIs" dxfId="44" priority="4" operator="equal">
      <formula>"介護労働安定センター"</formula>
    </cfRule>
    <cfRule type="cellIs" dxfId="43" priority="5" operator="equal">
      <formula>"シルバーサービス振興会"</formula>
    </cfRule>
    <cfRule type="cellIs" dxfId="42" priority="6" operator="equal">
      <formula>"県社協"</formula>
    </cfRule>
  </conditionalFormatting>
  <dataValidations count="3">
    <dataValidation type="list" allowBlank="1" showInputMessage="1" showErrorMessage="1" sqref="F3:F34" xr:uid="{8AEED87E-5B9A-4418-B73C-C5BF86DBAC1A}">
      <formula1>対象</formula1>
    </dataValidation>
    <dataValidation type="list" allowBlank="1" showInputMessage="1" showErrorMessage="1" sqref="C3:C18 C20:C34" xr:uid="{9506BC3F-33EC-4BBF-BEDF-02BCB184EEB2}">
      <formula1>研修機関</formula1>
    </dataValidation>
    <dataValidation type="list" allowBlank="1" showInputMessage="1" showErrorMessage="1" sqref="D3:D18 D20:D34" xr:uid="{91708520-C3BD-4F69-98D7-1B60A2D8808B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5DFADC9-7FB9-4059-B398-CA4FB3B25CD3}">
            <xm:f>COUNTIF(リスト!$L$2:$L$41,A3)=1</xm:f>
            <x14:dxf>
              <font>
                <color rgb="FFFF0000"/>
              </font>
            </x14:dxf>
          </x14:cfRule>
          <xm:sqref>A3:B34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64FF6-BBC5-4C47-BC80-1ECB7767EC4D}">
  <dimension ref="A1:M70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9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9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7" t="s">
        <v>5</v>
      </c>
    </row>
    <row r="3" spans="1:6" ht="18.95" customHeight="1" x14ac:dyDescent="0.4">
      <c r="A3" s="7">
        <f>DATE(リスト!$A$2,$A$1,ROW()-2)</f>
        <v>45536</v>
      </c>
      <c r="B3" s="8">
        <f>A3</f>
        <v>45536</v>
      </c>
      <c r="C3" s="10"/>
      <c r="D3" s="10"/>
      <c r="E3" s="6"/>
      <c r="F3" s="10"/>
    </row>
    <row r="4" spans="1:6" ht="18.95" customHeight="1" x14ac:dyDescent="0.4">
      <c r="A4" s="7">
        <f>DATE(リスト!$A$2,$A$1,ROW()-2)</f>
        <v>45537</v>
      </c>
      <c r="B4" s="8">
        <f t="shared" ref="B4:B38" si="0">A4</f>
        <v>45537</v>
      </c>
      <c r="C4" s="10" t="s">
        <v>2</v>
      </c>
      <c r="D4" s="10" t="s">
        <v>64</v>
      </c>
      <c r="E4" s="6" t="s">
        <v>114</v>
      </c>
      <c r="F4" s="10" t="s">
        <v>31</v>
      </c>
    </row>
    <row r="5" spans="1:6" ht="18.95" customHeight="1" x14ac:dyDescent="0.4">
      <c r="A5" s="7">
        <f>DATE(リスト!$A$2,$A$1,ROW()-2)</f>
        <v>45538</v>
      </c>
      <c r="B5" s="8">
        <f t="shared" si="0"/>
        <v>45538</v>
      </c>
      <c r="C5" s="10" t="s">
        <v>2</v>
      </c>
      <c r="D5" s="10" t="s">
        <v>64</v>
      </c>
      <c r="E5" s="6" t="s">
        <v>115</v>
      </c>
      <c r="F5" s="10" t="s">
        <v>31</v>
      </c>
    </row>
    <row r="6" spans="1:6" ht="24" x14ac:dyDescent="0.4">
      <c r="A6" s="7"/>
      <c r="B6" s="8"/>
      <c r="C6" s="10" t="s">
        <v>3</v>
      </c>
      <c r="D6" s="10" t="s">
        <v>64</v>
      </c>
      <c r="E6" s="6" t="s">
        <v>143</v>
      </c>
      <c r="F6" s="23" t="s">
        <v>144</v>
      </c>
    </row>
    <row r="7" spans="1:6" ht="19.5" x14ac:dyDescent="0.4">
      <c r="A7" s="7"/>
      <c r="B7" s="8"/>
      <c r="C7" s="10" t="s">
        <v>4</v>
      </c>
      <c r="D7" s="10" t="s">
        <v>66</v>
      </c>
      <c r="E7" s="20" t="s">
        <v>164</v>
      </c>
      <c r="F7" s="32" t="s">
        <v>31</v>
      </c>
    </row>
    <row r="8" spans="1:6" ht="18.95" customHeight="1" x14ac:dyDescent="0.4">
      <c r="A8" s="7">
        <f>DATE(リスト!$A$2,$A$1,ROW()-4)</f>
        <v>45539</v>
      </c>
      <c r="B8" s="8">
        <f t="shared" si="0"/>
        <v>45539</v>
      </c>
      <c r="C8" s="10" t="s">
        <v>2</v>
      </c>
      <c r="D8" s="10" t="s">
        <v>64</v>
      </c>
      <c r="E8" s="6" t="s">
        <v>116</v>
      </c>
      <c r="F8" s="10" t="s">
        <v>31</v>
      </c>
    </row>
    <row r="9" spans="1:6" ht="18.95" customHeight="1" x14ac:dyDescent="0.4">
      <c r="A9" s="7">
        <f>DATE(リスト!$A$2,$A$1,ROW()-4)</f>
        <v>45540</v>
      </c>
      <c r="B9" s="8">
        <f t="shared" si="0"/>
        <v>45540</v>
      </c>
      <c r="C9" s="10" t="s">
        <v>2</v>
      </c>
      <c r="D9" s="10" t="s">
        <v>64</v>
      </c>
      <c r="E9" s="6" t="s">
        <v>117</v>
      </c>
      <c r="F9" s="10" t="s">
        <v>31</v>
      </c>
    </row>
    <row r="10" spans="1:6" ht="18.95" customHeight="1" x14ac:dyDescent="0.4">
      <c r="A10" s="7">
        <f>DATE(リスト!$A$2,$A$1,ROW()-4)</f>
        <v>45541</v>
      </c>
      <c r="B10" s="8">
        <f t="shared" si="0"/>
        <v>45541</v>
      </c>
      <c r="C10" s="10"/>
      <c r="D10" s="10"/>
      <c r="E10" s="6"/>
      <c r="F10" s="10"/>
    </row>
    <row r="11" spans="1:6" ht="18.95" customHeight="1" x14ac:dyDescent="0.4">
      <c r="A11" s="7">
        <f>DATE(リスト!$A$2,$A$1,ROW()-4)</f>
        <v>45542</v>
      </c>
      <c r="B11" s="8">
        <f t="shared" si="0"/>
        <v>45542</v>
      </c>
      <c r="C11" s="10"/>
      <c r="D11" s="10"/>
      <c r="E11" s="6"/>
      <c r="F11" s="10"/>
    </row>
    <row r="12" spans="1:6" ht="18.95" customHeight="1" x14ac:dyDescent="0.4">
      <c r="A12" s="7">
        <f>DATE(リスト!$A$2,$A$1,ROW()-4)</f>
        <v>45543</v>
      </c>
      <c r="B12" s="8">
        <f t="shared" si="0"/>
        <v>45543</v>
      </c>
      <c r="C12" s="10"/>
      <c r="D12" s="10"/>
      <c r="E12" s="6"/>
      <c r="F12" s="10"/>
    </row>
    <row r="13" spans="1:6" ht="18.95" customHeight="1" x14ac:dyDescent="0.4">
      <c r="A13" s="7">
        <f>DATE(リスト!$A$2,$A$1,ROW()-4)</f>
        <v>45544</v>
      </c>
      <c r="B13" s="8">
        <f t="shared" si="0"/>
        <v>45544</v>
      </c>
      <c r="C13" s="10" t="s">
        <v>4</v>
      </c>
      <c r="D13" s="10" t="s">
        <v>64</v>
      </c>
      <c r="E13" s="6" t="s">
        <v>104</v>
      </c>
      <c r="F13" s="10" t="s">
        <v>59</v>
      </c>
    </row>
    <row r="14" spans="1:6" ht="19.5" x14ac:dyDescent="0.4">
      <c r="A14" s="7"/>
      <c r="B14" s="8"/>
      <c r="C14" s="10" t="s">
        <v>2</v>
      </c>
      <c r="D14" s="10" t="s">
        <v>64</v>
      </c>
      <c r="E14" s="21" t="s">
        <v>145</v>
      </c>
      <c r="F14" s="10" t="s">
        <v>36</v>
      </c>
    </row>
    <row r="15" spans="1:6" ht="18.95" customHeight="1" x14ac:dyDescent="0.4">
      <c r="A15" s="7">
        <f>DATE(リスト!$A$2,$A$1,ROW()-5)</f>
        <v>45545</v>
      </c>
      <c r="B15" s="8">
        <f t="shared" si="0"/>
        <v>45545</v>
      </c>
      <c r="C15" s="10" t="s">
        <v>4</v>
      </c>
      <c r="D15" s="10" t="s">
        <v>65</v>
      </c>
      <c r="E15" s="6" t="s">
        <v>52</v>
      </c>
      <c r="F15" s="10" t="s">
        <v>53</v>
      </c>
    </row>
    <row r="16" spans="1:6" ht="18.95" customHeight="1" x14ac:dyDescent="0.4">
      <c r="A16" s="7"/>
      <c r="B16" s="8"/>
      <c r="C16" s="10" t="s">
        <v>2</v>
      </c>
      <c r="D16" s="10" t="s">
        <v>64</v>
      </c>
      <c r="E16" s="6" t="s">
        <v>85</v>
      </c>
      <c r="F16" s="10" t="s">
        <v>31</v>
      </c>
    </row>
    <row r="17" spans="1:6" ht="18.95" customHeight="1" x14ac:dyDescent="0.4">
      <c r="A17" s="7">
        <f>DATE(リスト!$A$2,$A$1,ROW()-6)</f>
        <v>45546</v>
      </c>
      <c r="B17" s="8">
        <f t="shared" si="0"/>
        <v>45546</v>
      </c>
      <c r="C17" s="10" t="s">
        <v>4</v>
      </c>
      <c r="D17" s="10" t="s">
        <v>64</v>
      </c>
      <c r="E17" s="20" t="s">
        <v>50</v>
      </c>
      <c r="F17" s="10" t="s">
        <v>27</v>
      </c>
    </row>
    <row r="18" spans="1:6" ht="18.95" customHeight="1" x14ac:dyDescent="0.4">
      <c r="A18" s="7"/>
      <c r="B18" s="8"/>
      <c r="C18" s="10" t="s">
        <v>3</v>
      </c>
      <c r="D18" s="10" t="s">
        <v>66</v>
      </c>
      <c r="E18" s="20" t="s">
        <v>156</v>
      </c>
      <c r="F18" s="10" t="s">
        <v>31</v>
      </c>
    </row>
    <row r="19" spans="1:6" ht="18.95" customHeight="1" x14ac:dyDescent="0.4">
      <c r="A19" s="7">
        <f>DATE(リスト!$A$2,$A$1,ROW()-7)</f>
        <v>45547</v>
      </c>
      <c r="B19" s="8">
        <f t="shared" si="0"/>
        <v>45547</v>
      </c>
      <c r="C19" s="10"/>
      <c r="D19" s="10"/>
      <c r="E19" s="6"/>
      <c r="F19" s="10"/>
    </row>
    <row r="20" spans="1:6" ht="18.95" customHeight="1" x14ac:dyDescent="0.4">
      <c r="A20" s="7">
        <f>DATE(リスト!$A$2,$A$1,ROW()-7)</f>
        <v>45548</v>
      </c>
      <c r="B20" s="8">
        <f t="shared" si="0"/>
        <v>45548</v>
      </c>
      <c r="C20" s="10"/>
      <c r="D20" s="10"/>
      <c r="E20" s="6"/>
      <c r="F20" s="10"/>
    </row>
    <row r="21" spans="1:6" ht="18.95" customHeight="1" x14ac:dyDescent="0.4">
      <c r="A21" s="7">
        <f>DATE(リスト!$A$2,$A$1,ROW()-7)</f>
        <v>45549</v>
      </c>
      <c r="B21" s="8">
        <f t="shared" si="0"/>
        <v>45549</v>
      </c>
      <c r="C21" s="10"/>
      <c r="D21" s="10"/>
      <c r="E21" s="6"/>
      <c r="F21" s="10"/>
    </row>
    <row r="22" spans="1:6" ht="18.95" customHeight="1" x14ac:dyDescent="0.4">
      <c r="A22" s="7">
        <f>DATE(リスト!$A$2,$A$1,ROW()-7)</f>
        <v>45550</v>
      </c>
      <c r="B22" s="8">
        <f t="shared" si="0"/>
        <v>45550</v>
      </c>
      <c r="C22" s="10"/>
      <c r="D22" s="10"/>
      <c r="E22" s="6"/>
      <c r="F22" s="10"/>
    </row>
    <row r="23" spans="1:6" ht="18.95" customHeight="1" x14ac:dyDescent="0.4">
      <c r="A23" s="7">
        <f>DATE(リスト!$A$2,$A$1,ROW()-7)</f>
        <v>45551</v>
      </c>
      <c r="B23" s="8">
        <f t="shared" si="0"/>
        <v>45551</v>
      </c>
      <c r="C23" s="10"/>
      <c r="D23" s="10"/>
      <c r="E23" s="6"/>
      <c r="F23" s="10"/>
    </row>
    <row r="24" spans="1:6" ht="18.95" customHeight="1" x14ac:dyDescent="0.4">
      <c r="A24" s="7">
        <f>DATE(リスト!$A$2,$A$1,ROW()-7)</f>
        <v>45552</v>
      </c>
      <c r="B24" s="8">
        <f t="shared" si="0"/>
        <v>45552</v>
      </c>
      <c r="C24" s="10" t="s">
        <v>4</v>
      </c>
      <c r="D24" s="10" t="s">
        <v>66</v>
      </c>
      <c r="E24" s="6" t="s">
        <v>163</v>
      </c>
      <c r="F24" s="10" t="s">
        <v>31</v>
      </c>
    </row>
    <row r="25" spans="1:6" ht="18.95" customHeight="1" x14ac:dyDescent="0.4">
      <c r="A25" s="7">
        <f>DATE(リスト!$A$2,$A$1,ROW()-7)</f>
        <v>45553</v>
      </c>
      <c r="B25" s="8">
        <f t="shared" si="0"/>
        <v>45553</v>
      </c>
      <c r="C25" s="10"/>
      <c r="D25" s="10"/>
      <c r="E25" s="6"/>
      <c r="F25" s="10"/>
    </row>
    <row r="26" spans="1:6" ht="18.95" customHeight="1" x14ac:dyDescent="0.4">
      <c r="A26" s="7">
        <f>DATE(リスト!$A$2,$A$1,ROW()-7)</f>
        <v>45554</v>
      </c>
      <c r="B26" s="8">
        <f t="shared" si="0"/>
        <v>45554</v>
      </c>
      <c r="C26" s="10"/>
      <c r="D26" s="10"/>
      <c r="E26" s="6"/>
      <c r="F26" s="10"/>
    </row>
    <row r="27" spans="1:6" ht="18.95" customHeight="1" x14ac:dyDescent="0.4">
      <c r="A27" s="7">
        <f>DATE(リスト!$A$2,$A$1,ROW()-7)</f>
        <v>45555</v>
      </c>
      <c r="B27" s="8">
        <f t="shared" si="0"/>
        <v>45555</v>
      </c>
      <c r="C27" s="10"/>
      <c r="D27" s="10"/>
      <c r="E27" s="6"/>
      <c r="F27" s="10"/>
    </row>
    <row r="28" spans="1:6" ht="18.95" customHeight="1" x14ac:dyDescent="0.4">
      <c r="A28" s="7">
        <f>DATE(リスト!$A$2,$A$1,ROW()-7)</f>
        <v>45556</v>
      </c>
      <c r="B28" s="8">
        <f t="shared" si="0"/>
        <v>45556</v>
      </c>
      <c r="C28" s="10"/>
      <c r="D28" s="10"/>
      <c r="E28" s="6"/>
      <c r="F28" s="10"/>
    </row>
    <row r="29" spans="1:6" ht="18.95" customHeight="1" x14ac:dyDescent="0.4">
      <c r="A29" s="7">
        <f>DATE(リスト!$A$2,$A$1,ROW()-7)</f>
        <v>45557</v>
      </c>
      <c r="B29" s="8">
        <f t="shared" si="0"/>
        <v>45557</v>
      </c>
      <c r="C29" s="10"/>
      <c r="D29" s="10"/>
      <c r="E29" s="6"/>
      <c r="F29" s="10"/>
    </row>
    <row r="30" spans="1:6" ht="18.95" customHeight="1" x14ac:dyDescent="0.4">
      <c r="A30" s="7">
        <f>DATE(リスト!$A$2,$A$1,ROW()-7)</f>
        <v>45558</v>
      </c>
      <c r="B30" s="8">
        <f t="shared" si="0"/>
        <v>45558</v>
      </c>
      <c r="C30" s="10"/>
      <c r="D30" s="10"/>
      <c r="E30" s="6"/>
      <c r="F30" s="10"/>
    </row>
    <row r="31" spans="1:6" ht="18.95" customHeight="1" x14ac:dyDescent="0.4">
      <c r="A31" s="7">
        <f>DATE(リスト!$A$2,$A$1,ROW()-7)</f>
        <v>45559</v>
      </c>
      <c r="B31" s="8">
        <f t="shared" si="0"/>
        <v>45559</v>
      </c>
      <c r="C31" s="10" t="s">
        <v>4</v>
      </c>
      <c r="D31" s="10" t="s">
        <v>64</v>
      </c>
      <c r="E31" s="20" t="s">
        <v>51</v>
      </c>
      <c r="F31" s="10" t="s">
        <v>27</v>
      </c>
    </row>
    <row r="32" spans="1:6" ht="18.95" customHeight="1" x14ac:dyDescent="0.4">
      <c r="A32" s="7">
        <f>DATE(リスト!$A$2,$A$1,ROW()-7)</f>
        <v>45560</v>
      </c>
      <c r="B32" s="8">
        <f t="shared" si="0"/>
        <v>45560</v>
      </c>
      <c r="C32" s="10" t="s">
        <v>2</v>
      </c>
      <c r="D32" s="10" t="s">
        <v>64</v>
      </c>
      <c r="E32" s="6" t="s">
        <v>96</v>
      </c>
      <c r="F32" s="10" t="s">
        <v>31</v>
      </c>
    </row>
    <row r="33" spans="1:13" ht="18.95" customHeight="1" x14ac:dyDescent="0.4">
      <c r="A33" s="7">
        <f>DATE(リスト!$A$2,$A$1,ROW()-7)</f>
        <v>45561</v>
      </c>
      <c r="B33" s="8">
        <f t="shared" si="0"/>
        <v>45561</v>
      </c>
      <c r="C33" s="10" t="s">
        <v>2</v>
      </c>
      <c r="D33" s="10" t="s">
        <v>64</v>
      </c>
      <c r="E33" s="6" t="s">
        <v>118</v>
      </c>
      <c r="F33" s="10" t="s">
        <v>31</v>
      </c>
    </row>
    <row r="34" spans="1:13" ht="18.95" customHeight="1" x14ac:dyDescent="0.4">
      <c r="A34" s="7">
        <f>DATE(リスト!$A$2,$A$1,ROW()-7)</f>
        <v>45562</v>
      </c>
      <c r="B34" s="8">
        <f t="shared" si="0"/>
        <v>45562</v>
      </c>
      <c r="C34" s="10" t="s">
        <v>4</v>
      </c>
      <c r="D34" s="10" t="s">
        <v>64</v>
      </c>
      <c r="E34" s="6" t="s">
        <v>105</v>
      </c>
      <c r="F34" s="10" t="s">
        <v>59</v>
      </c>
    </row>
    <row r="35" spans="1:13" ht="31.5" x14ac:dyDescent="0.4">
      <c r="A35" s="7"/>
      <c r="B35" s="8"/>
      <c r="C35" s="10" t="s">
        <v>2</v>
      </c>
      <c r="D35" s="10" t="s">
        <v>64</v>
      </c>
      <c r="E35" s="21" t="s">
        <v>119</v>
      </c>
      <c r="F35" s="10" t="s">
        <v>36</v>
      </c>
    </row>
    <row r="36" spans="1:13" ht="18.95" customHeight="1" x14ac:dyDescent="0.4">
      <c r="A36" s="7">
        <f>DATE(リスト!$A$2,$A$1,ROW()-8)</f>
        <v>45563</v>
      </c>
      <c r="B36" s="8">
        <f t="shared" si="0"/>
        <v>45563</v>
      </c>
      <c r="C36" s="10"/>
      <c r="D36" s="10"/>
      <c r="E36" s="6"/>
      <c r="F36" s="10"/>
    </row>
    <row r="37" spans="1:13" ht="18.95" customHeight="1" x14ac:dyDescent="0.4">
      <c r="A37" s="7">
        <f>DATE(リスト!$A$2,$A$1,ROW()-8)</f>
        <v>45564</v>
      </c>
      <c r="B37" s="8">
        <f t="shared" si="0"/>
        <v>45564</v>
      </c>
      <c r="C37" s="10"/>
      <c r="D37" s="10"/>
      <c r="E37" s="6"/>
      <c r="F37" s="10"/>
    </row>
    <row r="38" spans="1:13" ht="18.95" customHeight="1" x14ac:dyDescent="0.4">
      <c r="A38" s="7">
        <f>DATE(リスト!$A$2,$A$1,ROW()-8)</f>
        <v>45565</v>
      </c>
      <c r="B38" s="8">
        <f t="shared" si="0"/>
        <v>45565</v>
      </c>
      <c r="C38" s="10"/>
      <c r="D38" s="10"/>
      <c r="E38" s="6"/>
      <c r="F38" s="10"/>
    </row>
    <row r="39" spans="1:13" s="9" customFormat="1" ht="18.95" customHeight="1" x14ac:dyDescent="0.4">
      <c r="A39" s="2"/>
      <c r="B39" s="2"/>
      <c r="E39" s="1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G44" s="1"/>
      <c r="H44" s="1"/>
      <c r="I44" s="1"/>
      <c r="J44" s="1"/>
      <c r="K44" s="1"/>
      <c r="L44" s="1"/>
      <c r="M44" s="1"/>
    </row>
    <row r="45" spans="1:13" s="9" customFormat="1" ht="18.95" customHeight="1" x14ac:dyDescent="0.4">
      <c r="A45" s="2"/>
      <c r="B45" s="2"/>
      <c r="E45" s="1"/>
      <c r="G45" s="1"/>
      <c r="H45" s="1"/>
      <c r="I45" s="1"/>
      <c r="J45" s="1"/>
      <c r="K45" s="1"/>
      <c r="L45" s="1"/>
      <c r="M45" s="1"/>
    </row>
    <row r="46" spans="1:13" s="9" customFormat="1" ht="18.95" customHeight="1" x14ac:dyDescent="0.4">
      <c r="A46" s="2"/>
      <c r="B46" s="2"/>
      <c r="E46" s="1"/>
      <c r="G46" s="1"/>
      <c r="H46" s="1"/>
      <c r="I46" s="1"/>
      <c r="J46" s="1"/>
      <c r="K46" s="1"/>
      <c r="L46" s="1"/>
      <c r="M46" s="1"/>
    </row>
    <row r="47" spans="1:13" s="9" customFormat="1" ht="18.95" customHeight="1" x14ac:dyDescent="0.4">
      <c r="A47" s="2"/>
      <c r="B47" s="2"/>
      <c r="E47" s="1"/>
      <c r="G47" s="1"/>
      <c r="H47" s="1"/>
      <c r="I47" s="1"/>
      <c r="J47" s="1"/>
      <c r="K47" s="1"/>
      <c r="L47" s="1"/>
      <c r="M47" s="1"/>
    </row>
    <row r="48" spans="1:13" s="9" customFormat="1" ht="18.95" customHeight="1" x14ac:dyDescent="0.4">
      <c r="A48" s="2"/>
      <c r="B48" s="2"/>
      <c r="E48" s="1"/>
      <c r="G48" s="1"/>
      <c r="H48" s="1"/>
      <c r="I48" s="1"/>
      <c r="J48" s="1"/>
      <c r="K48" s="1"/>
      <c r="L48" s="1"/>
      <c r="M48" s="1"/>
    </row>
    <row r="49" spans="1:13" s="9" customFormat="1" ht="18.95" customHeight="1" x14ac:dyDescent="0.4">
      <c r="A49" s="2"/>
      <c r="B49" s="2"/>
      <c r="E49" s="1"/>
      <c r="G49" s="1"/>
      <c r="H49" s="1"/>
      <c r="I49" s="1"/>
      <c r="J49" s="1"/>
      <c r="K49" s="1"/>
      <c r="L49" s="1"/>
      <c r="M49" s="1"/>
    </row>
    <row r="50" spans="1:13" s="9" customFormat="1" ht="18.95" customHeight="1" x14ac:dyDescent="0.4">
      <c r="A50" s="2"/>
      <c r="B50" s="2"/>
      <c r="E50" s="1"/>
      <c r="G50" s="1"/>
      <c r="H50" s="1"/>
      <c r="I50" s="1"/>
      <c r="J50" s="1"/>
      <c r="K50" s="1"/>
      <c r="L50" s="1"/>
      <c r="M50" s="1"/>
    </row>
    <row r="51" spans="1:13" s="9" customFormat="1" ht="18.95" customHeight="1" x14ac:dyDescent="0.4">
      <c r="A51" s="2"/>
      <c r="B51" s="2"/>
      <c r="E51" s="1"/>
      <c r="G51" s="1"/>
      <c r="H51" s="1"/>
      <c r="I51" s="1"/>
      <c r="J51" s="1"/>
      <c r="K51" s="1"/>
      <c r="L51" s="1"/>
      <c r="M51" s="1"/>
    </row>
    <row r="52" spans="1:13" s="9" customFormat="1" ht="18.95" customHeight="1" x14ac:dyDescent="0.4">
      <c r="A52" s="2"/>
      <c r="B52" s="2"/>
      <c r="E52" s="1"/>
      <c r="G52" s="1"/>
      <c r="H52" s="1"/>
      <c r="I52" s="1"/>
      <c r="J52" s="1"/>
      <c r="K52" s="1"/>
      <c r="L52" s="1"/>
      <c r="M52" s="1"/>
    </row>
    <row r="53" spans="1:13" s="9" customFormat="1" ht="18.95" customHeight="1" x14ac:dyDescent="0.4">
      <c r="A53" s="2"/>
      <c r="B53" s="2"/>
      <c r="E53" s="1"/>
      <c r="G53" s="1"/>
      <c r="H53" s="1"/>
      <c r="I53" s="1"/>
      <c r="J53" s="1"/>
      <c r="K53" s="1"/>
      <c r="L53" s="1"/>
      <c r="M53" s="1"/>
    </row>
    <row r="54" spans="1:13" s="2" customFormat="1" ht="18.95" customHeight="1" x14ac:dyDescent="0.4">
      <c r="C54" s="9"/>
      <c r="D54" s="9"/>
      <c r="E54" s="1"/>
      <c r="F54" s="9"/>
      <c r="G54" s="1"/>
      <c r="H54" s="1"/>
      <c r="I54" s="1"/>
      <c r="J54" s="1"/>
      <c r="K54" s="1"/>
      <c r="L54" s="1"/>
      <c r="M54" s="1"/>
    </row>
    <row r="55" spans="1:13" s="2" customFormat="1" ht="18.95" customHeight="1" x14ac:dyDescent="0.4">
      <c r="C55" s="9"/>
      <c r="D55" s="9"/>
      <c r="E55" s="1"/>
      <c r="F55" s="9"/>
      <c r="G55" s="1"/>
      <c r="H55" s="1"/>
      <c r="I55" s="1"/>
      <c r="J55" s="1"/>
      <c r="K55" s="1"/>
      <c r="L55" s="1"/>
      <c r="M55" s="1"/>
    </row>
    <row r="56" spans="1:13" s="2" customFormat="1" ht="18.95" customHeight="1" x14ac:dyDescent="0.4">
      <c r="C56" s="9"/>
      <c r="D56" s="9"/>
      <c r="E56" s="1"/>
      <c r="F56" s="9"/>
      <c r="G56" s="1"/>
      <c r="H56" s="1"/>
      <c r="I56" s="1"/>
      <c r="J56" s="1"/>
      <c r="K56" s="1"/>
      <c r="L56" s="1"/>
      <c r="M56" s="1"/>
    </row>
    <row r="57" spans="1:13" s="2" customFormat="1" ht="18.95" customHeight="1" x14ac:dyDescent="0.4">
      <c r="C57" s="9"/>
      <c r="D57" s="9"/>
      <c r="E57" s="1"/>
      <c r="F57" s="9"/>
      <c r="G57" s="1"/>
      <c r="H57" s="1"/>
      <c r="I57" s="1"/>
      <c r="J57" s="1"/>
      <c r="K57" s="1"/>
      <c r="L57" s="1"/>
      <c r="M57" s="1"/>
    </row>
    <row r="58" spans="1:13" s="2" customFormat="1" ht="18.95" customHeight="1" x14ac:dyDescent="0.4">
      <c r="C58" s="9"/>
      <c r="D58" s="9"/>
      <c r="E58" s="1"/>
      <c r="F58" s="9"/>
      <c r="G58" s="1"/>
      <c r="H58" s="1"/>
      <c r="I58" s="1"/>
      <c r="J58" s="1"/>
      <c r="K58" s="1"/>
      <c r="L58" s="1"/>
      <c r="M58" s="1"/>
    </row>
    <row r="59" spans="1:13" s="2" customFormat="1" ht="18.95" customHeight="1" x14ac:dyDescent="0.4">
      <c r="C59" s="9"/>
      <c r="D59" s="9"/>
      <c r="E59" s="1"/>
      <c r="F59" s="9"/>
      <c r="G59" s="1"/>
      <c r="H59" s="1"/>
      <c r="I59" s="1"/>
      <c r="J59" s="1"/>
      <c r="K59" s="1"/>
      <c r="L59" s="1"/>
      <c r="M59" s="1"/>
    </row>
    <row r="60" spans="1:13" s="2" customFormat="1" ht="18.95" customHeight="1" x14ac:dyDescent="0.4">
      <c r="C60" s="9"/>
      <c r="D60" s="9"/>
      <c r="E60" s="1"/>
      <c r="F60" s="9"/>
      <c r="G60" s="1"/>
      <c r="H60" s="1"/>
      <c r="I60" s="1"/>
      <c r="J60" s="1"/>
      <c r="K60" s="1"/>
      <c r="L60" s="1"/>
      <c r="M60" s="1"/>
    </row>
    <row r="61" spans="1:13" s="2" customFormat="1" ht="18.95" customHeight="1" x14ac:dyDescent="0.4">
      <c r="C61" s="9"/>
      <c r="D61" s="9"/>
      <c r="E61" s="1"/>
      <c r="F61" s="9"/>
      <c r="G61" s="1"/>
      <c r="H61" s="1"/>
      <c r="I61" s="1"/>
      <c r="J61" s="1"/>
      <c r="K61" s="1"/>
      <c r="L61" s="1"/>
      <c r="M61" s="1"/>
    </row>
    <row r="62" spans="1:13" s="2" customFormat="1" ht="18.95" customHeight="1" x14ac:dyDescent="0.4">
      <c r="C62" s="9"/>
      <c r="D62" s="9"/>
      <c r="E62" s="1"/>
      <c r="F62" s="9"/>
      <c r="G62" s="1"/>
      <c r="H62" s="1"/>
      <c r="I62" s="1"/>
      <c r="J62" s="1"/>
      <c r="K62" s="1"/>
      <c r="L62" s="1"/>
      <c r="M62" s="1"/>
    </row>
    <row r="63" spans="1:13" s="2" customFormat="1" ht="18.95" customHeight="1" x14ac:dyDescent="0.4">
      <c r="C63" s="9"/>
      <c r="D63" s="9"/>
      <c r="E63" s="1"/>
      <c r="F63" s="9"/>
      <c r="G63" s="1"/>
      <c r="H63" s="1"/>
      <c r="I63" s="1"/>
      <c r="J63" s="1"/>
      <c r="K63" s="1"/>
      <c r="L63" s="1"/>
      <c r="M63" s="1"/>
    </row>
    <row r="64" spans="1:13" s="2" customFormat="1" ht="18.95" customHeight="1" x14ac:dyDescent="0.4">
      <c r="C64" s="9"/>
      <c r="D64" s="9"/>
      <c r="E64" s="1"/>
      <c r="F64" s="9"/>
      <c r="G64" s="1"/>
      <c r="H64" s="1"/>
      <c r="I64" s="1"/>
      <c r="J64" s="1"/>
      <c r="K64" s="1"/>
      <c r="L64" s="1"/>
      <c r="M64" s="1"/>
    </row>
    <row r="65" spans="3:13" s="2" customFormat="1" ht="18.95" customHeight="1" x14ac:dyDescent="0.4">
      <c r="C65" s="9"/>
      <c r="D65" s="9"/>
      <c r="E65" s="1"/>
      <c r="F65" s="9"/>
      <c r="G65" s="1"/>
      <c r="H65" s="1"/>
      <c r="I65" s="1"/>
      <c r="J65" s="1"/>
      <c r="K65" s="1"/>
      <c r="L65" s="1"/>
      <c r="M65" s="1"/>
    </row>
    <row r="66" spans="3:13" s="2" customFormat="1" ht="18.95" customHeight="1" x14ac:dyDescent="0.4">
      <c r="C66" s="9"/>
      <c r="D66" s="9"/>
      <c r="E66" s="1"/>
      <c r="F66" s="9"/>
      <c r="G66" s="1"/>
      <c r="H66" s="1"/>
      <c r="I66" s="1"/>
      <c r="J66" s="1"/>
      <c r="K66" s="1"/>
      <c r="L66" s="1"/>
      <c r="M66" s="1"/>
    </row>
    <row r="67" spans="3:13" s="2" customFormat="1" ht="18.95" customHeight="1" x14ac:dyDescent="0.4">
      <c r="C67" s="9"/>
      <c r="D67" s="9"/>
      <c r="E67" s="1"/>
      <c r="F67" s="9"/>
      <c r="G67" s="1"/>
      <c r="H67" s="1"/>
      <c r="I67" s="1"/>
      <c r="J67" s="1"/>
      <c r="K67" s="1"/>
      <c r="L67" s="1"/>
      <c r="M67" s="1"/>
    </row>
    <row r="68" spans="3:13" s="2" customFormat="1" ht="18.95" customHeight="1" x14ac:dyDescent="0.4">
      <c r="C68" s="9"/>
      <c r="D68" s="9"/>
      <c r="E68" s="1"/>
      <c r="F68" s="9"/>
      <c r="G68" s="1"/>
      <c r="H68" s="1"/>
      <c r="I68" s="1"/>
      <c r="J68" s="1"/>
      <c r="K68" s="1"/>
      <c r="L68" s="1"/>
      <c r="M68" s="1"/>
    </row>
    <row r="69" spans="3:13" s="2" customFormat="1" ht="18.95" customHeight="1" x14ac:dyDescent="0.4">
      <c r="C69" s="9"/>
      <c r="D69" s="9"/>
      <c r="E69" s="1"/>
      <c r="F69" s="9"/>
      <c r="G69" s="1"/>
      <c r="H69" s="1"/>
      <c r="I69" s="1"/>
      <c r="J69" s="1"/>
      <c r="K69" s="1"/>
      <c r="L69" s="1"/>
      <c r="M69" s="1"/>
    </row>
    <row r="70" spans="3:13" s="2" customFormat="1" ht="18.95" customHeight="1" x14ac:dyDescent="0.4">
      <c r="C70" s="9"/>
      <c r="D70" s="9"/>
      <c r="E70" s="1"/>
      <c r="F70" s="9"/>
      <c r="G70" s="1"/>
      <c r="H70" s="1"/>
      <c r="I70" s="1"/>
      <c r="J70" s="1"/>
      <c r="K70" s="1"/>
      <c r="L70" s="1"/>
      <c r="M70" s="1"/>
    </row>
  </sheetData>
  <autoFilter ref="A2:F38" xr:uid="{A2E64FF6-BBC5-4C47-BC80-1ECB7767EC4D}"/>
  <mergeCells count="1">
    <mergeCell ref="A1:B1"/>
  </mergeCells>
  <phoneticPr fontId="1"/>
  <conditionalFormatting sqref="A3:B38">
    <cfRule type="expression" dxfId="40" priority="2">
      <formula>WEEKDAY($A3)=7</formula>
    </cfRule>
    <cfRule type="expression" dxfId="39" priority="3">
      <formula>WEEKDAY(A3)=1</formula>
    </cfRule>
  </conditionalFormatting>
  <conditionalFormatting sqref="C3:D38">
    <cfRule type="cellIs" dxfId="38" priority="4" operator="equal">
      <formula>"介護労働安定センター"</formula>
    </cfRule>
    <cfRule type="cellIs" dxfId="37" priority="5" operator="equal">
      <formula>"シルバーサービス振興会"</formula>
    </cfRule>
    <cfRule type="cellIs" dxfId="36" priority="6" operator="equal">
      <formula>"県社協"</formula>
    </cfRule>
  </conditionalFormatting>
  <dataValidations count="3">
    <dataValidation type="list" allowBlank="1" showInputMessage="1" showErrorMessage="1" sqref="F3:F38" xr:uid="{FDE26DC0-BAF4-422F-B838-A8E3F7B54255}">
      <formula1>対象</formula1>
    </dataValidation>
    <dataValidation type="list" allowBlank="1" showInputMessage="1" showErrorMessage="1" sqref="C3:C38" xr:uid="{1D061FBF-3EDF-4E38-AE35-633BC6756F25}">
      <formula1>研修機関</formula1>
    </dataValidation>
    <dataValidation type="list" allowBlank="1" showInputMessage="1" showErrorMessage="1" sqref="D3:D38" xr:uid="{FC4289AA-A60D-4C42-A7FB-E8C8930A15CC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BE71F37-D5B0-41BF-9B05-A1614E4A8AD8}">
            <xm:f>COUNTIF(リスト!$L$2:$L$41,A3)=1</xm:f>
            <x14:dxf>
              <font>
                <color rgb="FFFF0000"/>
              </font>
            </x14:dxf>
          </x14:cfRule>
          <xm:sqref>A3:B38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C61B-D862-4C32-9A91-E778DF2B4B57}">
  <dimension ref="A1:M68"/>
  <sheetViews>
    <sheetView tabSelected="1"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9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10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7" t="s">
        <v>5</v>
      </c>
    </row>
    <row r="3" spans="1:6" ht="18.95" customHeight="1" x14ac:dyDescent="0.4">
      <c r="A3" s="7">
        <f>DATE(リスト!$A$2,$A$1,ROW()-2)</f>
        <v>45566</v>
      </c>
      <c r="B3" s="8">
        <f>A3</f>
        <v>45566</v>
      </c>
      <c r="C3" s="10"/>
      <c r="D3" s="10"/>
      <c r="E3" s="6"/>
      <c r="F3" s="10"/>
    </row>
    <row r="4" spans="1:6" ht="18.95" customHeight="1" x14ac:dyDescent="0.4">
      <c r="A4" s="7">
        <f>DATE(リスト!$A$2,$A$1,ROW()-2)</f>
        <v>45567</v>
      </c>
      <c r="B4" s="8">
        <f t="shared" ref="B4:B36" si="0">A4</f>
        <v>45567</v>
      </c>
      <c r="C4" s="10"/>
      <c r="D4" s="10"/>
      <c r="E4" s="6"/>
      <c r="F4" s="10"/>
    </row>
    <row r="5" spans="1:6" ht="18.95" customHeight="1" x14ac:dyDescent="0.4">
      <c r="A5" s="7">
        <f>DATE(リスト!$A$2,$A$1,ROW()-2)</f>
        <v>45568</v>
      </c>
      <c r="B5" s="8">
        <f t="shared" si="0"/>
        <v>45568</v>
      </c>
      <c r="C5" s="10"/>
      <c r="D5" s="10"/>
      <c r="E5" s="6"/>
      <c r="F5" s="10"/>
    </row>
    <row r="6" spans="1:6" ht="18.95" customHeight="1" x14ac:dyDescent="0.4">
      <c r="A6" s="7">
        <f>DATE(リスト!$A$2,$A$1,ROW()-2)</f>
        <v>45569</v>
      </c>
      <c r="B6" s="8">
        <f t="shared" si="0"/>
        <v>45569</v>
      </c>
      <c r="C6" s="10"/>
      <c r="D6" s="10"/>
      <c r="E6" s="6"/>
      <c r="F6" s="10"/>
    </row>
    <row r="7" spans="1:6" ht="18.95" customHeight="1" x14ac:dyDescent="0.4">
      <c r="A7" s="7">
        <f>DATE(リスト!$A$2,$A$1,ROW()-2)</f>
        <v>45570</v>
      </c>
      <c r="B7" s="8">
        <f t="shared" si="0"/>
        <v>45570</v>
      </c>
      <c r="C7" s="10"/>
      <c r="D7" s="10"/>
      <c r="E7" s="6"/>
      <c r="F7" s="10"/>
    </row>
    <row r="8" spans="1:6" ht="18.95" customHeight="1" x14ac:dyDescent="0.4">
      <c r="A8" s="7">
        <f>DATE(リスト!$A$2,$A$1,ROW()-2)</f>
        <v>45571</v>
      </c>
      <c r="B8" s="8">
        <f t="shared" si="0"/>
        <v>45571</v>
      </c>
      <c r="C8" s="10"/>
      <c r="D8" s="10"/>
      <c r="E8" s="6"/>
      <c r="F8" s="10"/>
    </row>
    <row r="9" spans="1:6" ht="18.95" customHeight="1" x14ac:dyDescent="0.4">
      <c r="A9" s="7">
        <f>DATE(リスト!$A$2,$A$1,ROW()-2)</f>
        <v>45572</v>
      </c>
      <c r="B9" s="8">
        <f t="shared" si="0"/>
        <v>45572</v>
      </c>
      <c r="C9" s="10"/>
      <c r="D9" s="10"/>
      <c r="E9" s="6"/>
      <c r="F9" s="10"/>
    </row>
    <row r="10" spans="1:6" ht="18.95" customHeight="1" x14ac:dyDescent="0.4">
      <c r="A10" s="7">
        <f>DATE(リスト!$A$2,$A$1,ROW()-2)</f>
        <v>45573</v>
      </c>
      <c r="B10" s="8">
        <f t="shared" si="0"/>
        <v>45573</v>
      </c>
      <c r="C10" s="10" t="s">
        <v>2</v>
      </c>
      <c r="D10" s="10" t="s">
        <v>65</v>
      </c>
      <c r="E10" s="6" t="s">
        <v>120</v>
      </c>
      <c r="F10" s="10" t="s">
        <v>31</v>
      </c>
    </row>
    <row r="11" spans="1:6" ht="18.95" customHeight="1" x14ac:dyDescent="0.4">
      <c r="A11" s="7"/>
      <c r="B11" s="8"/>
      <c r="C11" s="10" t="s">
        <v>2</v>
      </c>
      <c r="D11" s="10" t="s">
        <v>65</v>
      </c>
      <c r="E11" s="6" t="s">
        <v>121</v>
      </c>
      <c r="F11" s="10" t="s">
        <v>31</v>
      </c>
    </row>
    <row r="12" spans="1:6" ht="18.95" customHeight="1" x14ac:dyDescent="0.4">
      <c r="A12" s="7">
        <f>DATE(リスト!$A$2,$A$1,ROW()-3)</f>
        <v>45574</v>
      </c>
      <c r="B12" s="8">
        <f t="shared" si="0"/>
        <v>45574</v>
      </c>
      <c r="C12" s="10" t="s">
        <v>2</v>
      </c>
      <c r="D12" s="10" t="s">
        <v>65</v>
      </c>
      <c r="E12" s="6" t="s">
        <v>122</v>
      </c>
      <c r="F12" s="10" t="s">
        <v>31</v>
      </c>
    </row>
    <row r="13" spans="1:6" ht="18.95" customHeight="1" x14ac:dyDescent="0.4">
      <c r="A13" s="7">
        <f>DATE(リスト!$A$2,$A$1,ROW()-3)</f>
        <v>45575</v>
      </c>
      <c r="B13" s="8">
        <f t="shared" si="0"/>
        <v>45575</v>
      </c>
      <c r="C13" s="10"/>
      <c r="D13" s="10"/>
      <c r="E13" s="6"/>
      <c r="F13" s="10"/>
    </row>
    <row r="14" spans="1:6" ht="18.95" customHeight="1" x14ac:dyDescent="0.4">
      <c r="A14" s="7">
        <f>DATE(リスト!$A$2,$A$1,ROW()-3)</f>
        <v>45576</v>
      </c>
      <c r="B14" s="8">
        <f t="shared" si="0"/>
        <v>45576</v>
      </c>
      <c r="C14" s="10" t="s">
        <v>3</v>
      </c>
      <c r="D14" s="10" t="s">
        <v>66</v>
      </c>
      <c r="E14" s="6" t="s">
        <v>159</v>
      </c>
      <c r="F14" s="10" t="s">
        <v>31</v>
      </c>
    </row>
    <row r="15" spans="1:6" ht="18.95" customHeight="1" x14ac:dyDescent="0.4">
      <c r="A15" s="7">
        <f>DATE(リスト!$A$2,$A$1,ROW()-3)</f>
        <v>45577</v>
      </c>
      <c r="B15" s="8">
        <f t="shared" si="0"/>
        <v>45577</v>
      </c>
      <c r="C15" s="10"/>
      <c r="D15" s="10"/>
      <c r="E15" s="6"/>
      <c r="F15" s="10"/>
    </row>
    <row r="16" spans="1:6" ht="18.95" customHeight="1" x14ac:dyDescent="0.4">
      <c r="A16" s="7">
        <f>DATE(リスト!$A$2,$A$1,ROW()-3)</f>
        <v>45578</v>
      </c>
      <c r="B16" s="8">
        <f t="shared" si="0"/>
        <v>45578</v>
      </c>
      <c r="C16" s="10"/>
      <c r="D16" s="10"/>
      <c r="E16" s="6"/>
      <c r="F16" s="10"/>
    </row>
    <row r="17" spans="1:6" ht="18.95" customHeight="1" x14ac:dyDescent="0.4">
      <c r="A17" s="7">
        <f>DATE(リスト!$A$2,$A$1,ROW()-3)</f>
        <v>45579</v>
      </c>
      <c r="B17" s="8">
        <f t="shared" si="0"/>
        <v>45579</v>
      </c>
      <c r="C17" s="10"/>
      <c r="D17" s="10"/>
      <c r="E17" s="6"/>
      <c r="F17" s="10"/>
    </row>
    <row r="18" spans="1:6" ht="18.95" customHeight="1" x14ac:dyDescent="0.4">
      <c r="A18" s="7">
        <f>DATE(リスト!$A$2,$A$1,ROW()-3)</f>
        <v>45580</v>
      </c>
      <c r="B18" s="8">
        <f t="shared" si="0"/>
        <v>45580</v>
      </c>
      <c r="C18" s="10" t="s">
        <v>4</v>
      </c>
      <c r="D18" s="10" t="s">
        <v>64</v>
      </c>
      <c r="E18" s="20" t="s">
        <v>54</v>
      </c>
      <c r="F18" s="10" t="s">
        <v>55</v>
      </c>
    </row>
    <row r="19" spans="1:6" ht="18.95" customHeight="1" x14ac:dyDescent="0.4">
      <c r="A19" s="7">
        <f>DATE(リスト!$A$2,$A$1,ROW()-3)</f>
        <v>45581</v>
      </c>
      <c r="B19" s="8">
        <f t="shared" si="0"/>
        <v>45581</v>
      </c>
      <c r="C19" s="10"/>
      <c r="D19" s="10"/>
      <c r="E19" s="6"/>
      <c r="F19" s="10"/>
    </row>
    <row r="20" spans="1:6" ht="18.95" customHeight="1" x14ac:dyDescent="0.4">
      <c r="A20" s="7">
        <f>DATE(リスト!$A$2,$A$1,ROW()-3)</f>
        <v>45582</v>
      </c>
      <c r="B20" s="8">
        <f t="shared" si="0"/>
        <v>45582</v>
      </c>
      <c r="C20" s="10"/>
      <c r="D20" s="10"/>
      <c r="E20" s="6"/>
      <c r="F20" s="10"/>
    </row>
    <row r="21" spans="1:6" ht="18.95" customHeight="1" x14ac:dyDescent="0.4">
      <c r="A21" s="7">
        <f>DATE(リスト!$A$2,$A$1,ROW()-3)</f>
        <v>45583</v>
      </c>
      <c r="B21" s="8">
        <f t="shared" si="0"/>
        <v>45583</v>
      </c>
      <c r="C21" s="10"/>
      <c r="D21" s="10"/>
      <c r="E21" s="6"/>
      <c r="F21" s="10"/>
    </row>
    <row r="22" spans="1:6" ht="18.95" customHeight="1" x14ac:dyDescent="0.4">
      <c r="A22" s="7">
        <f>DATE(リスト!$A$2,$A$1,ROW()-3)</f>
        <v>45584</v>
      </c>
      <c r="B22" s="8">
        <f t="shared" si="0"/>
        <v>45584</v>
      </c>
      <c r="C22" s="10"/>
      <c r="D22" s="10"/>
      <c r="E22" s="6"/>
      <c r="F22" s="10"/>
    </row>
    <row r="23" spans="1:6" ht="18.95" customHeight="1" x14ac:dyDescent="0.4">
      <c r="A23" s="7">
        <f>DATE(リスト!$A$2,$A$1,ROW()-3)</f>
        <v>45585</v>
      </c>
      <c r="B23" s="8">
        <f t="shared" si="0"/>
        <v>45585</v>
      </c>
      <c r="C23" s="10"/>
      <c r="D23" s="10"/>
      <c r="E23" s="6"/>
      <c r="F23" s="10"/>
    </row>
    <row r="24" spans="1:6" ht="18.95" customHeight="1" x14ac:dyDescent="0.4">
      <c r="A24" s="7">
        <f>DATE(リスト!$A$2,$A$1,ROW()-3)</f>
        <v>45586</v>
      </c>
      <c r="B24" s="8">
        <f t="shared" si="0"/>
        <v>45586</v>
      </c>
      <c r="C24" s="10" t="s">
        <v>4</v>
      </c>
      <c r="D24" s="10" t="s">
        <v>64</v>
      </c>
      <c r="E24" s="6" t="s">
        <v>57</v>
      </c>
      <c r="F24" s="10" t="s">
        <v>31</v>
      </c>
    </row>
    <row r="25" spans="1:6" ht="18.95" customHeight="1" x14ac:dyDescent="0.4">
      <c r="A25" s="7"/>
      <c r="B25" s="8"/>
      <c r="C25" s="10" t="s">
        <v>4</v>
      </c>
      <c r="D25" s="10" t="s">
        <v>66</v>
      </c>
      <c r="E25" s="6" t="s">
        <v>160</v>
      </c>
      <c r="F25" s="10" t="s">
        <v>31</v>
      </c>
    </row>
    <row r="26" spans="1:6" ht="18.95" customHeight="1" x14ac:dyDescent="0.4">
      <c r="A26" s="7"/>
      <c r="B26" s="8"/>
      <c r="C26" s="10" t="s">
        <v>2</v>
      </c>
      <c r="D26" s="10" t="s">
        <v>65</v>
      </c>
      <c r="E26" s="6" t="s">
        <v>123</v>
      </c>
      <c r="F26" s="10" t="s">
        <v>31</v>
      </c>
    </row>
    <row r="27" spans="1:6" ht="18.95" customHeight="1" x14ac:dyDescent="0.4">
      <c r="A27" s="7">
        <f>DATE(リスト!$A$2,$A$1,ROW()-5)</f>
        <v>45587</v>
      </c>
      <c r="B27" s="8">
        <f t="shared" si="0"/>
        <v>45587</v>
      </c>
      <c r="C27" s="10" t="s">
        <v>2</v>
      </c>
      <c r="D27" s="10" t="s">
        <v>65</v>
      </c>
      <c r="E27" s="6" t="s">
        <v>124</v>
      </c>
      <c r="F27" s="10" t="s">
        <v>31</v>
      </c>
    </row>
    <row r="28" spans="1:6" ht="18.95" customHeight="1" x14ac:dyDescent="0.4">
      <c r="A28" s="7">
        <f>DATE(リスト!$A$2,$A$1,ROW()-5)</f>
        <v>45588</v>
      </c>
      <c r="B28" s="8">
        <f t="shared" si="0"/>
        <v>45588</v>
      </c>
      <c r="C28" s="10"/>
      <c r="D28" s="10"/>
      <c r="E28" s="6"/>
      <c r="F28" s="10"/>
    </row>
    <row r="29" spans="1:6" ht="18.95" customHeight="1" x14ac:dyDescent="0.4">
      <c r="A29" s="7">
        <f>DATE(リスト!$A$2,$A$1,ROW()-5)</f>
        <v>45589</v>
      </c>
      <c r="B29" s="8">
        <f t="shared" si="0"/>
        <v>45589</v>
      </c>
      <c r="C29" s="10" t="s">
        <v>4</v>
      </c>
      <c r="D29" s="10" t="s">
        <v>64</v>
      </c>
      <c r="E29" s="20" t="s">
        <v>56</v>
      </c>
      <c r="F29" s="10" t="s">
        <v>55</v>
      </c>
    </row>
    <row r="30" spans="1:6" ht="18.95" customHeight="1" x14ac:dyDescent="0.4">
      <c r="A30" s="7">
        <f>DATE(リスト!$A$2,$A$1,ROW()-5)</f>
        <v>45590</v>
      </c>
      <c r="B30" s="8">
        <f t="shared" si="0"/>
        <v>45590</v>
      </c>
      <c r="C30" s="10"/>
      <c r="D30" s="10"/>
      <c r="E30" s="6"/>
      <c r="F30" s="10"/>
    </row>
    <row r="31" spans="1:6" ht="18.95" customHeight="1" x14ac:dyDescent="0.4">
      <c r="A31" s="7">
        <f>DATE(リスト!$A$2,$A$1,ROW()-5)</f>
        <v>45591</v>
      </c>
      <c r="B31" s="8">
        <f t="shared" si="0"/>
        <v>45591</v>
      </c>
      <c r="C31" s="10"/>
      <c r="D31" s="10"/>
      <c r="E31" s="6"/>
      <c r="F31" s="10"/>
    </row>
    <row r="32" spans="1:6" ht="18.95" customHeight="1" x14ac:dyDescent="0.4">
      <c r="A32" s="7">
        <f>DATE(リスト!$A$2,$A$1,ROW()-5)</f>
        <v>45592</v>
      </c>
      <c r="B32" s="8">
        <f t="shared" si="0"/>
        <v>45592</v>
      </c>
      <c r="C32" s="10"/>
      <c r="D32" s="10"/>
      <c r="E32" s="6"/>
      <c r="F32" s="10"/>
    </row>
    <row r="33" spans="1:13" ht="18.95" customHeight="1" x14ac:dyDescent="0.4">
      <c r="A33" s="7">
        <f>DATE(リスト!$A$2,$A$1,ROW()-5)</f>
        <v>45593</v>
      </c>
      <c r="B33" s="8">
        <f t="shared" si="0"/>
        <v>45593</v>
      </c>
      <c r="C33" s="10" t="s">
        <v>4</v>
      </c>
      <c r="D33" s="10" t="s">
        <v>66</v>
      </c>
      <c r="E33" s="6" t="s">
        <v>161</v>
      </c>
      <c r="F33" s="10" t="s">
        <v>31</v>
      </c>
    </row>
    <row r="34" spans="1:13" ht="18.95" customHeight="1" x14ac:dyDescent="0.4">
      <c r="A34" s="7"/>
      <c r="B34" s="8"/>
      <c r="C34" s="10" t="s">
        <v>4</v>
      </c>
      <c r="D34" s="10" t="s">
        <v>66</v>
      </c>
      <c r="E34" s="6" t="s">
        <v>162</v>
      </c>
      <c r="F34" s="10" t="s">
        <v>31</v>
      </c>
    </row>
    <row r="35" spans="1:13" ht="18.95" customHeight="1" x14ac:dyDescent="0.4">
      <c r="A35" s="7">
        <f>DATE(リスト!$A$2,$A$1,ROW()-6)</f>
        <v>45594</v>
      </c>
      <c r="B35" s="8">
        <f t="shared" si="0"/>
        <v>45594</v>
      </c>
      <c r="C35" s="10"/>
      <c r="D35" s="10"/>
      <c r="E35" s="6"/>
      <c r="F35" s="10"/>
    </row>
    <row r="36" spans="1:13" ht="18.95" customHeight="1" x14ac:dyDescent="0.4">
      <c r="A36" s="7">
        <f>DATE(リスト!$A$2,$A$1,ROW()-6)</f>
        <v>45595</v>
      </c>
      <c r="B36" s="8">
        <f t="shared" si="0"/>
        <v>45595</v>
      </c>
      <c r="C36" s="10"/>
      <c r="D36" s="10"/>
      <c r="E36" s="6"/>
      <c r="F36" s="10"/>
    </row>
    <row r="37" spans="1:13" s="9" customFormat="1" ht="18.95" customHeight="1" x14ac:dyDescent="0.4">
      <c r="A37" s="7">
        <f>DATE(リスト!$A$2,$A$1,ROW()-6)</f>
        <v>45596</v>
      </c>
      <c r="B37" s="8">
        <f t="shared" ref="B37" si="1">A37</f>
        <v>45596</v>
      </c>
      <c r="C37" s="10"/>
      <c r="D37" s="10"/>
      <c r="E37" s="6"/>
      <c r="F37" s="10"/>
      <c r="G37" s="1"/>
      <c r="H37" s="1"/>
      <c r="I37" s="1"/>
      <c r="J37" s="1"/>
      <c r="K37" s="1"/>
      <c r="L37" s="1"/>
      <c r="M37" s="1"/>
    </row>
    <row r="38" spans="1:13" s="9" customFormat="1" ht="18.95" customHeight="1" x14ac:dyDescent="0.4">
      <c r="A38" s="2"/>
      <c r="B38" s="2"/>
      <c r="E38" s="1"/>
      <c r="G38" s="1"/>
      <c r="H38" s="1"/>
      <c r="I38" s="1"/>
      <c r="J38" s="1"/>
      <c r="K38" s="1"/>
      <c r="L38" s="1"/>
      <c r="M38" s="1"/>
    </row>
    <row r="39" spans="1:13" s="9" customFormat="1" ht="18.95" customHeight="1" x14ac:dyDescent="0.4">
      <c r="A39" s="2"/>
      <c r="B39" s="2"/>
      <c r="E39" s="1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G44" s="1"/>
      <c r="H44" s="1"/>
      <c r="I44" s="1"/>
      <c r="J44" s="1"/>
      <c r="K44" s="1"/>
      <c r="L44" s="1"/>
      <c r="M44" s="1"/>
    </row>
    <row r="45" spans="1:13" s="9" customFormat="1" ht="18.95" customHeight="1" x14ac:dyDescent="0.4">
      <c r="A45" s="2"/>
      <c r="B45" s="2"/>
      <c r="E45" s="1"/>
      <c r="G45" s="1"/>
      <c r="H45" s="1"/>
      <c r="I45" s="1"/>
      <c r="J45" s="1"/>
      <c r="K45" s="1"/>
      <c r="L45" s="1"/>
      <c r="M45" s="1"/>
    </row>
    <row r="46" spans="1:13" s="9" customFormat="1" ht="18.95" customHeight="1" x14ac:dyDescent="0.4">
      <c r="A46" s="2"/>
      <c r="B46" s="2"/>
      <c r="E46" s="1"/>
      <c r="G46" s="1"/>
      <c r="H46" s="1"/>
      <c r="I46" s="1"/>
      <c r="J46" s="1"/>
      <c r="K46" s="1"/>
      <c r="L46" s="1"/>
      <c r="M46" s="1"/>
    </row>
    <row r="47" spans="1:13" s="9" customFormat="1" ht="18.95" customHeight="1" x14ac:dyDescent="0.4">
      <c r="A47" s="2"/>
      <c r="B47" s="2"/>
      <c r="E47" s="1"/>
      <c r="G47" s="1"/>
      <c r="H47" s="1"/>
      <c r="I47" s="1"/>
      <c r="J47" s="1"/>
      <c r="K47" s="1"/>
      <c r="L47" s="1"/>
      <c r="M47" s="1"/>
    </row>
    <row r="48" spans="1:13" s="9" customFormat="1" ht="18.95" customHeight="1" x14ac:dyDescent="0.4">
      <c r="A48" s="2"/>
      <c r="B48" s="2"/>
      <c r="E48" s="1"/>
      <c r="G48" s="1"/>
      <c r="H48" s="1"/>
      <c r="I48" s="1"/>
      <c r="J48" s="1"/>
      <c r="K48" s="1"/>
      <c r="L48" s="1"/>
      <c r="M48" s="1"/>
    </row>
    <row r="49" spans="1:13" s="9" customFormat="1" ht="18.95" customHeight="1" x14ac:dyDescent="0.4">
      <c r="A49" s="2"/>
      <c r="B49" s="2"/>
      <c r="E49" s="1"/>
      <c r="G49" s="1"/>
      <c r="H49" s="1"/>
      <c r="I49" s="1"/>
      <c r="J49" s="1"/>
      <c r="K49" s="1"/>
      <c r="L49" s="1"/>
      <c r="M49" s="1"/>
    </row>
    <row r="50" spans="1:13" s="9" customFormat="1" ht="18.95" customHeight="1" x14ac:dyDescent="0.4">
      <c r="A50" s="2"/>
      <c r="B50" s="2"/>
      <c r="E50" s="1"/>
      <c r="G50" s="1"/>
      <c r="H50" s="1"/>
      <c r="I50" s="1"/>
      <c r="J50" s="1"/>
      <c r="K50" s="1"/>
      <c r="L50" s="1"/>
      <c r="M50" s="1"/>
    </row>
    <row r="51" spans="1:13" s="9" customFormat="1" ht="18.95" customHeight="1" x14ac:dyDescent="0.4">
      <c r="A51" s="2"/>
      <c r="B51" s="2"/>
      <c r="E51" s="1"/>
      <c r="G51" s="1"/>
      <c r="H51" s="1"/>
      <c r="I51" s="1"/>
      <c r="J51" s="1"/>
      <c r="K51" s="1"/>
      <c r="L51" s="1"/>
      <c r="M51" s="1"/>
    </row>
    <row r="52" spans="1:13" s="2" customFormat="1" ht="18.95" customHeight="1" x14ac:dyDescent="0.4">
      <c r="C52" s="9"/>
      <c r="D52" s="9"/>
      <c r="E52" s="1"/>
      <c r="F52" s="9"/>
      <c r="G52" s="1"/>
      <c r="H52" s="1"/>
      <c r="I52" s="1"/>
      <c r="J52" s="1"/>
      <c r="K52" s="1"/>
      <c r="L52" s="1"/>
      <c r="M52" s="1"/>
    </row>
    <row r="53" spans="1:13" s="2" customFormat="1" ht="18.95" customHeight="1" x14ac:dyDescent="0.4">
      <c r="C53" s="9"/>
      <c r="D53" s="9"/>
      <c r="E53" s="1"/>
      <c r="F53" s="9"/>
      <c r="G53" s="1"/>
      <c r="H53" s="1"/>
      <c r="I53" s="1"/>
      <c r="J53" s="1"/>
      <c r="K53" s="1"/>
      <c r="L53" s="1"/>
      <c r="M53" s="1"/>
    </row>
    <row r="54" spans="1:13" s="2" customFormat="1" ht="18.95" customHeight="1" x14ac:dyDescent="0.4">
      <c r="C54" s="9"/>
      <c r="D54" s="9"/>
      <c r="E54" s="1"/>
      <c r="F54" s="9"/>
      <c r="G54" s="1"/>
      <c r="H54" s="1"/>
      <c r="I54" s="1"/>
      <c r="J54" s="1"/>
      <c r="K54" s="1"/>
      <c r="L54" s="1"/>
      <c r="M54" s="1"/>
    </row>
    <row r="55" spans="1:13" s="2" customFormat="1" ht="18.95" customHeight="1" x14ac:dyDescent="0.4">
      <c r="C55" s="9"/>
      <c r="D55" s="9"/>
      <c r="E55" s="1"/>
      <c r="F55" s="9"/>
      <c r="G55" s="1"/>
      <c r="H55" s="1"/>
      <c r="I55" s="1"/>
      <c r="J55" s="1"/>
      <c r="K55" s="1"/>
      <c r="L55" s="1"/>
      <c r="M55" s="1"/>
    </row>
    <row r="56" spans="1:13" s="2" customFormat="1" ht="18.95" customHeight="1" x14ac:dyDescent="0.4">
      <c r="C56" s="9"/>
      <c r="D56" s="9"/>
      <c r="E56" s="1"/>
      <c r="F56" s="9"/>
      <c r="G56" s="1"/>
      <c r="H56" s="1"/>
      <c r="I56" s="1"/>
      <c r="J56" s="1"/>
      <c r="K56" s="1"/>
      <c r="L56" s="1"/>
      <c r="M56" s="1"/>
    </row>
    <row r="57" spans="1:13" s="2" customFormat="1" ht="18.95" customHeight="1" x14ac:dyDescent="0.4">
      <c r="C57" s="9"/>
      <c r="D57" s="9"/>
      <c r="E57" s="1"/>
      <c r="F57" s="9"/>
      <c r="G57" s="1"/>
      <c r="H57" s="1"/>
      <c r="I57" s="1"/>
      <c r="J57" s="1"/>
      <c r="K57" s="1"/>
      <c r="L57" s="1"/>
      <c r="M57" s="1"/>
    </row>
    <row r="58" spans="1:13" s="2" customFormat="1" ht="18.95" customHeight="1" x14ac:dyDescent="0.4">
      <c r="C58" s="9"/>
      <c r="D58" s="9"/>
      <c r="E58" s="1"/>
      <c r="F58" s="9"/>
      <c r="G58" s="1"/>
      <c r="H58" s="1"/>
      <c r="I58" s="1"/>
      <c r="J58" s="1"/>
      <c r="K58" s="1"/>
      <c r="L58" s="1"/>
      <c r="M58" s="1"/>
    </row>
    <row r="59" spans="1:13" s="2" customFormat="1" ht="18.95" customHeight="1" x14ac:dyDescent="0.4">
      <c r="C59" s="9"/>
      <c r="D59" s="9"/>
      <c r="E59" s="1"/>
      <c r="F59" s="9"/>
      <c r="G59" s="1"/>
      <c r="H59" s="1"/>
      <c r="I59" s="1"/>
      <c r="J59" s="1"/>
      <c r="K59" s="1"/>
      <c r="L59" s="1"/>
      <c r="M59" s="1"/>
    </row>
    <row r="60" spans="1:13" s="2" customFormat="1" ht="18.95" customHeight="1" x14ac:dyDescent="0.4">
      <c r="C60" s="9"/>
      <c r="D60" s="9"/>
      <c r="E60" s="1"/>
      <c r="F60" s="9"/>
      <c r="G60" s="1"/>
      <c r="H60" s="1"/>
      <c r="I60" s="1"/>
      <c r="J60" s="1"/>
      <c r="K60" s="1"/>
      <c r="L60" s="1"/>
      <c r="M60" s="1"/>
    </row>
    <row r="61" spans="1:13" s="2" customFormat="1" ht="18.95" customHeight="1" x14ac:dyDescent="0.4">
      <c r="C61" s="9"/>
      <c r="D61" s="9"/>
      <c r="E61" s="1"/>
      <c r="F61" s="9"/>
      <c r="G61" s="1"/>
      <c r="H61" s="1"/>
      <c r="I61" s="1"/>
      <c r="J61" s="1"/>
      <c r="K61" s="1"/>
      <c r="L61" s="1"/>
      <c r="M61" s="1"/>
    </row>
    <row r="62" spans="1:13" s="2" customFormat="1" ht="18.95" customHeight="1" x14ac:dyDescent="0.4">
      <c r="C62" s="9"/>
      <c r="D62" s="9"/>
      <c r="E62" s="1"/>
      <c r="F62" s="9"/>
      <c r="G62" s="1"/>
      <c r="H62" s="1"/>
      <c r="I62" s="1"/>
      <c r="J62" s="1"/>
      <c r="K62" s="1"/>
      <c r="L62" s="1"/>
      <c r="M62" s="1"/>
    </row>
    <row r="63" spans="1:13" s="2" customFormat="1" ht="18.95" customHeight="1" x14ac:dyDescent="0.4">
      <c r="C63" s="9"/>
      <c r="D63" s="9"/>
      <c r="E63" s="1"/>
      <c r="F63" s="9"/>
      <c r="G63" s="1"/>
      <c r="H63" s="1"/>
      <c r="I63" s="1"/>
      <c r="J63" s="1"/>
      <c r="K63" s="1"/>
      <c r="L63" s="1"/>
      <c r="M63" s="1"/>
    </row>
    <row r="64" spans="1:13" s="2" customFormat="1" ht="18.95" customHeight="1" x14ac:dyDescent="0.4">
      <c r="C64" s="9"/>
      <c r="D64" s="9"/>
      <c r="E64" s="1"/>
      <c r="F64" s="9"/>
      <c r="G64" s="1"/>
      <c r="H64" s="1"/>
      <c r="I64" s="1"/>
      <c r="J64" s="1"/>
      <c r="K64" s="1"/>
      <c r="L64" s="1"/>
      <c r="M64" s="1"/>
    </row>
    <row r="65" spans="3:13" s="2" customFormat="1" ht="18.95" customHeight="1" x14ac:dyDescent="0.4">
      <c r="C65" s="9"/>
      <c r="D65" s="9"/>
      <c r="E65" s="1"/>
      <c r="F65" s="9"/>
      <c r="G65" s="1"/>
      <c r="H65" s="1"/>
      <c r="I65" s="1"/>
      <c r="J65" s="1"/>
      <c r="K65" s="1"/>
      <c r="L65" s="1"/>
      <c r="M65" s="1"/>
    </row>
    <row r="66" spans="3:13" s="2" customFormat="1" ht="18.95" customHeight="1" x14ac:dyDescent="0.4">
      <c r="C66" s="9"/>
      <c r="D66" s="9"/>
      <c r="E66" s="1"/>
      <c r="F66" s="9"/>
      <c r="G66" s="1"/>
      <c r="H66" s="1"/>
      <c r="I66" s="1"/>
      <c r="J66" s="1"/>
      <c r="K66" s="1"/>
      <c r="L66" s="1"/>
      <c r="M66" s="1"/>
    </row>
    <row r="67" spans="3:13" s="2" customFormat="1" ht="18.95" customHeight="1" x14ac:dyDescent="0.4">
      <c r="C67" s="9"/>
      <c r="D67" s="9"/>
      <c r="E67" s="1"/>
      <c r="F67" s="9"/>
      <c r="G67" s="1"/>
      <c r="H67" s="1"/>
      <c r="I67" s="1"/>
      <c r="J67" s="1"/>
      <c r="K67" s="1"/>
      <c r="L67" s="1"/>
      <c r="M67" s="1"/>
    </row>
    <row r="68" spans="3:13" s="2" customFormat="1" ht="18.95" customHeight="1" x14ac:dyDescent="0.4">
      <c r="C68" s="9"/>
      <c r="D68" s="9"/>
      <c r="E68" s="1"/>
      <c r="F68" s="9"/>
      <c r="G68" s="1"/>
      <c r="H68" s="1"/>
      <c r="I68" s="1"/>
      <c r="J68" s="1"/>
      <c r="K68" s="1"/>
      <c r="L68" s="1"/>
      <c r="M68" s="1"/>
    </row>
  </sheetData>
  <autoFilter ref="A2:F37" xr:uid="{6CECC61B-D862-4C32-9A91-E778DF2B4B57}"/>
  <mergeCells count="1">
    <mergeCell ref="A1:B1"/>
  </mergeCells>
  <phoneticPr fontId="1"/>
  <conditionalFormatting sqref="A3:B37">
    <cfRule type="expression" dxfId="34" priority="2">
      <formula>WEEKDAY($A3)=7</formula>
    </cfRule>
    <cfRule type="expression" dxfId="33" priority="3">
      <formula>WEEKDAY(A3)=1</formula>
    </cfRule>
  </conditionalFormatting>
  <conditionalFormatting sqref="C3:D37">
    <cfRule type="cellIs" dxfId="32" priority="7" operator="equal">
      <formula>"介護労働安定センター"</formula>
    </cfRule>
    <cfRule type="cellIs" dxfId="31" priority="8" operator="equal">
      <formula>"シルバーサービス振興会"</formula>
    </cfRule>
    <cfRule type="cellIs" dxfId="30" priority="9" operator="equal">
      <formula>"県社協"</formula>
    </cfRule>
  </conditionalFormatting>
  <dataValidations count="3">
    <dataValidation type="list" allowBlank="1" showInputMessage="1" showErrorMessage="1" sqref="C3:C37" xr:uid="{7BB64E3C-60A5-4131-846E-3CFA459C3699}">
      <formula1>研修機関</formula1>
    </dataValidation>
    <dataValidation type="list" allowBlank="1" showInputMessage="1" showErrorMessage="1" sqref="F3:F37" xr:uid="{C9BAE7E7-3373-4A06-81AC-A28AFEFEF85D}">
      <formula1>対象</formula1>
    </dataValidation>
    <dataValidation type="list" allowBlank="1" showInputMessage="1" showErrorMessage="1" sqref="D3:D37" xr:uid="{25CDA36B-391A-4D38-8C0E-68333BF3CDFD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8108F0B-CB25-467A-AA62-E2966E75D718}">
            <xm:f>COUNTIF(リスト!$L$2:$L$41,A3)=1</xm:f>
            <x14:dxf>
              <font>
                <color rgb="FFFF0000"/>
              </font>
            </x14:dxf>
          </x14:cfRule>
          <xm:sqref>A3:B37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B48C1-8183-4424-916F-66F89EFAF996}">
  <dimension ref="A1:M63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9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11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7" t="s">
        <v>5</v>
      </c>
    </row>
    <row r="3" spans="1:6" ht="18.95" customHeight="1" x14ac:dyDescent="0.4">
      <c r="A3" s="7">
        <f>DATE(リスト!$A$2,$A$1,ROW()-2)</f>
        <v>45597</v>
      </c>
      <c r="B3" s="8">
        <f>A3</f>
        <v>45597</v>
      </c>
      <c r="C3" s="10"/>
      <c r="D3" s="10"/>
      <c r="E3" s="6"/>
      <c r="F3" s="10"/>
    </row>
    <row r="4" spans="1:6" ht="18.95" customHeight="1" x14ac:dyDescent="0.4">
      <c r="A4" s="7">
        <f>DATE(リスト!$A$2,$A$1,ROW()-2)</f>
        <v>45598</v>
      </c>
      <c r="B4" s="8">
        <f t="shared" ref="B4:B32" si="0">A4</f>
        <v>45598</v>
      </c>
      <c r="C4" s="10"/>
      <c r="D4" s="10"/>
      <c r="E4" s="6"/>
      <c r="F4" s="10"/>
    </row>
    <row r="5" spans="1:6" ht="18.95" customHeight="1" x14ac:dyDescent="0.4">
      <c r="A5" s="7">
        <f>DATE(リスト!$A$2,$A$1,ROW()-2)</f>
        <v>45599</v>
      </c>
      <c r="B5" s="8">
        <f t="shared" si="0"/>
        <v>45599</v>
      </c>
      <c r="C5" s="10"/>
      <c r="D5" s="10"/>
      <c r="E5" s="6"/>
      <c r="F5" s="10"/>
    </row>
    <row r="6" spans="1:6" ht="18.95" customHeight="1" x14ac:dyDescent="0.4">
      <c r="A6" s="7">
        <f>DATE(リスト!$A$2,$A$1,ROW()-2)</f>
        <v>45600</v>
      </c>
      <c r="B6" s="8">
        <f t="shared" si="0"/>
        <v>45600</v>
      </c>
      <c r="C6" s="10"/>
      <c r="D6" s="10"/>
      <c r="E6" s="6"/>
      <c r="F6" s="10"/>
    </row>
    <row r="7" spans="1:6" ht="18.95" customHeight="1" x14ac:dyDescent="0.4">
      <c r="A7" s="7">
        <f>DATE(リスト!$A$2,$A$1,ROW()-2)</f>
        <v>45601</v>
      </c>
      <c r="B7" s="8">
        <f t="shared" si="0"/>
        <v>45601</v>
      </c>
      <c r="C7" s="10" t="s">
        <v>2</v>
      </c>
      <c r="D7" s="10" t="s">
        <v>65</v>
      </c>
      <c r="E7" s="6" t="s">
        <v>125</v>
      </c>
      <c r="F7" s="10" t="s">
        <v>31</v>
      </c>
    </row>
    <row r="8" spans="1:6" ht="18.95" customHeight="1" x14ac:dyDescent="0.4">
      <c r="A8" s="7">
        <f>DATE(リスト!$A$2,$A$1,ROW()-2)</f>
        <v>45602</v>
      </c>
      <c r="B8" s="8">
        <f t="shared" si="0"/>
        <v>45602</v>
      </c>
      <c r="C8" s="10" t="s">
        <v>2</v>
      </c>
      <c r="D8" s="10" t="s">
        <v>65</v>
      </c>
      <c r="E8" s="6" t="s">
        <v>126</v>
      </c>
      <c r="F8" s="10" t="s">
        <v>31</v>
      </c>
    </row>
    <row r="9" spans="1:6" ht="18.95" customHeight="1" x14ac:dyDescent="0.4">
      <c r="A9" s="7">
        <f>DATE(リスト!$A$2,$A$1,ROW()-2)</f>
        <v>45603</v>
      </c>
      <c r="B9" s="8">
        <f t="shared" si="0"/>
        <v>45603</v>
      </c>
      <c r="C9" s="10"/>
      <c r="D9" s="10"/>
      <c r="E9" s="6"/>
      <c r="F9" s="10"/>
    </row>
    <row r="10" spans="1:6" ht="18.95" customHeight="1" x14ac:dyDescent="0.4">
      <c r="A10" s="7">
        <f>DATE(リスト!$A$2,$A$1,ROW()-2)</f>
        <v>45604</v>
      </c>
      <c r="B10" s="8">
        <f t="shared" si="0"/>
        <v>45604</v>
      </c>
      <c r="C10" s="10"/>
      <c r="D10" s="10"/>
      <c r="E10" s="6"/>
      <c r="F10" s="10"/>
    </row>
    <row r="11" spans="1:6" ht="18.95" customHeight="1" x14ac:dyDescent="0.4">
      <c r="A11" s="7">
        <f>DATE(リスト!$A$2,$A$1,ROW()-2)</f>
        <v>45605</v>
      </c>
      <c r="B11" s="8">
        <f t="shared" si="0"/>
        <v>45605</v>
      </c>
      <c r="C11" s="10"/>
      <c r="D11" s="10"/>
      <c r="E11" s="6"/>
      <c r="F11" s="10"/>
    </row>
    <row r="12" spans="1:6" ht="18.95" customHeight="1" x14ac:dyDescent="0.4">
      <c r="A12" s="7">
        <f>DATE(リスト!$A$2,$A$1,ROW()-2)</f>
        <v>45606</v>
      </c>
      <c r="B12" s="8">
        <f t="shared" si="0"/>
        <v>45606</v>
      </c>
      <c r="C12" s="10"/>
      <c r="D12" s="10"/>
      <c r="E12" s="6"/>
      <c r="F12" s="10"/>
    </row>
    <row r="13" spans="1:6" ht="18.95" customHeight="1" x14ac:dyDescent="0.4">
      <c r="A13" s="7">
        <f>DATE(リスト!$A$2,$A$1,ROW()-2)</f>
        <v>45607</v>
      </c>
      <c r="B13" s="8">
        <f t="shared" si="0"/>
        <v>45607</v>
      </c>
      <c r="C13" s="10"/>
      <c r="D13" s="10"/>
      <c r="E13" s="20"/>
      <c r="F13" s="10"/>
    </row>
    <row r="14" spans="1:6" ht="18.95" customHeight="1" x14ac:dyDescent="0.4">
      <c r="A14" s="7">
        <f>DATE(リスト!$A$2,$A$1,ROW()-2)</f>
        <v>45608</v>
      </c>
      <c r="B14" s="8">
        <f t="shared" si="0"/>
        <v>45608</v>
      </c>
      <c r="C14" s="10" t="s">
        <v>3</v>
      </c>
      <c r="D14" s="10" t="s">
        <v>66</v>
      </c>
      <c r="E14" s="6" t="s">
        <v>158</v>
      </c>
      <c r="F14" s="10" t="s">
        <v>31</v>
      </c>
    </row>
    <row r="15" spans="1:6" ht="18.95" customHeight="1" x14ac:dyDescent="0.4">
      <c r="A15" s="7">
        <f>DATE(リスト!$A$2,$A$1,ROW()-2)</f>
        <v>45609</v>
      </c>
      <c r="B15" s="8">
        <f t="shared" si="0"/>
        <v>45609</v>
      </c>
      <c r="C15" s="10"/>
      <c r="D15" s="10"/>
      <c r="E15" s="6"/>
      <c r="F15" s="10"/>
    </row>
    <row r="16" spans="1:6" ht="18.95" customHeight="1" x14ac:dyDescent="0.4">
      <c r="A16" s="7">
        <f>DATE(リスト!$A$2,$A$1,ROW()-2)</f>
        <v>45610</v>
      </c>
      <c r="B16" s="8">
        <f t="shared" si="0"/>
        <v>45610</v>
      </c>
      <c r="C16" s="10"/>
      <c r="D16" s="10"/>
      <c r="E16" s="6"/>
      <c r="F16" s="10"/>
    </row>
    <row r="17" spans="1:6" ht="18.95" customHeight="1" x14ac:dyDescent="0.4">
      <c r="A17" s="7">
        <f>DATE(リスト!$A$2,$A$1,ROW()-2)</f>
        <v>45611</v>
      </c>
      <c r="B17" s="8">
        <f t="shared" si="0"/>
        <v>45611</v>
      </c>
      <c r="C17" s="10"/>
      <c r="D17" s="10"/>
      <c r="E17" s="20"/>
      <c r="F17" s="10"/>
    </row>
    <row r="18" spans="1:6" ht="18.95" customHeight="1" x14ac:dyDescent="0.4">
      <c r="A18" s="7">
        <f>DATE(リスト!$A$2,$A$1,ROW()-2)</f>
        <v>45612</v>
      </c>
      <c r="B18" s="8">
        <f t="shared" si="0"/>
        <v>45612</v>
      </c>
      <c r="C18" s="10"/>
      <c r="D18" s="10"/>
      <c r="E18" s="6"/>
      <c r="F18" s="10"/>
    </row>
    <row r="19" spans="1:6" ht="18.95" customHeight="1" x14ac:dyDescent="0.4">
      <c r="A19" s="7">
        <f>DATE(リスト!$A$2,$A$1,ROW()-2)</f>
        <v>45613</v>
      </c>
      <c r="B19" s="8">
        <f t="shared" si="0"/>
        <v>45613</v>
      </c>
      <c r="C19" s="10"/>
      <c r="D19" s="10"/>
      <c r="E19" s="6"/>
      <c r="F19" s="10"/>
    </row>
    <row r="20" spans="1:6" ht="18.95" customHeight="1" x14ac:dyDescent="0.4">
      <c r="A20" s="7">
        <f>DATE(リスト!$A$2,$A$1,ROW()-2)</f>
        <v>45614</v>
      </c>
      <c r="B20" s="8">
        <f t="shared" si="0"/>
        <v>45614</v>
      </c>
      <c r="C20" s="10" t="s">
        <v>4</v>
      </c>
      <c r="D20" s="10" t="s">
        <v>64</v>
      </c>
      <c r="E20" s="20" t="s">
        <v>58</v>
      </c>
      <c r="F20" s="10" t="s">
        <v>59</v>
      </c>
    </row>
    <row r="21" spans="1:6" ht="18.95" customHeight="1" x14ac:dyDescent="0.4">
      <c r="A21" s="7">
        <f>DATE(リスト!$A$2,$A$1,ROW()-2)</f>
        <v>45615</v>
      </c>
      <c r="B21" s="8">
        <f t="shared" si="0"/>
        <v>45615</v>
      </c>
      <c r="C21" s="10" t="s">
        <v>2</v>
      </c>
      <c r="D21" s="10" t="s">
        <v>65</v>
      </c>
      <c r="E21" s="6" t="s">
        <v>127</v>
      </c>
      <c r="F21" s="10" t="s">
        <v>31</v>
      </c>
    </row>
    <row r="22" spans="1:6" ht="18.95" customHeight="1" x14ac:dyDescent="0.4">
      <c r="A22" s="7">
        <f>DATE(リスト!$A$2,$A$1,ROW()-2)</f>
        <v>45616</v>
      </c>
      <c r="B22" s="8">
        <f t="shared" si="0"/>
        <v>45616</v>
      </c>
      <c r="C22" s="10"/>
      <c r="D22" s="10"/>
      <c r="E22" s="6"/>
      <c r="F22" s="10"/>
    </row>
    <row r="23" spans="1:6" ht="18.95" customHeight="1" x14ac:dyDescent="0.4">
      <c r="A23" s="7">
        <f>DATE(リスト!$A$2,$A$1,ROW()-2)</f>
        <v>45617</v>
      </c>
      <c r="B23" s="8">
        <f t="shared" si="0"/>
        <v>45617</v>
      </c>
      <c r="C23" s="10" t="s">
        <v>4</v>
      </c>
      <c r="D23" s="10" t="s">
        <v>64</v>
      </c>
      <c r="E23" s="6" t="s">
        <v>61</v>
      </c>
      <c r="F23" s="10" t="s">
        <v>59</v>
      </c>
    </row>
    <row r="24" spans="1:6" ht="18.95" customHeight="1" x14ac:dyDescent="0.4">
      <c r="A24" s="7">
        <f>DATE(リスト!$A$2,$A$1,ROW()-2)</f>
        <v>45618</v>
      </c>
      <c r="B24" s="8">
        <f t="shared" si="0"/>
        <v>45618</v>
      </c>
      <c r="C24" s="10"/>
      <c r="D24" s="10"/>
      <c r="E24" s="6"/>
      <c r="F24" s="10"/>
    </row>
    <row r="25" spans="1:6" ht="18.95" customHeight="1" x14ac:dyDescent="0.4">
      <c r="A25" s="7">
        <f>DATE(リスト!$A$2,$A$1,ROW()-2)</f>
        <v>45619</v>
      </c>
      <c r="B25" s="8">
        <f t="shared" si="0"/>
        <v>45619</v>
      </c>
      <c r="C25" s="10"/>
      <c r="D25" s="10"/>
      <c r="E25" s="6"/>
      <c r="F25" s="10"/>
    </row>
    <row r="26" spans="1:6" ht="18.95" customHeight="1" x14ac:dyDescent="0.4">
      <c r="A26" s="7">
        <f>DATE(リスト!$A$2,$A$1,ROW()-2)</f>
        <v>45620</v>
      </c>
      <c r="B26" s="8">
        <f t="shared" si="0"/>
        <v>45620</v>
      </c>
      <c r="C26" s="10"/>
      <c r="D26" s="10"/>
      <c r="E26" s="20"/>
      <c r="F26" s="10"/>
    </row>
    <row r="27" spans="1:6" ht="18.95" customHeight="1" x14ac:dyDescent="0.4">
      <c r="A27" s="7">
        <f>DATE(リスト!$A$2,$A$1,ROW()-2)</f>
        <v>45621</v>
      </c>
      <c r="B27" s="8">
        <f t="shared" si="0"/>
        <v>45621</v>
      </c>
      <c r="C27" s="10"/>
      <c r="D27" s="10"/>
      <c r="E27" s="6"/>
      <c r="F27" s="10"/>
    </row>
    <row r="28" spans="1:6" ht="18.95" customHeight="1" x14ac:dyDescent="0.4">
      <c r="A28" s="7">
        <f>DATE(リスト!$A$2,$A$1,ROW()-2)</f>
        <v>45622</v>
      </c>
      <c r="B28" s="8">
        <f t="shared" si="0"/>
        <v>45622</v>
      </c>
      <c r="C28" s="10"/>
      <c r="D28" s="10"/>
      <c r="E28" s="6"/>
      <c r="F28" s="10"/>
    </row>
    <row r="29" spans="1:6" ht="18.95" customHeight="1" x14ac:dyDescent="0.4">
      <c r="A29" s="7">
        <f>DATE(リスト!$A$2,$A$1,ROW()-2)</f>
        <v>45623</v>
      </c>
      <c r="B29" s="8">
        <f t="shared" si="0"/>
        <v>45623</v>
      </c>
      <c r="C29" s="10"/>
      <c r="D29" s="10"/>
      <c r="E29" s="6"/>
      <c r="F29" s="10"/>
    </row>
    <row r="30" spans="1:6" ht="18.95" customHeight="1" x14ac:dyDescent="0.4">
      <c r="A30" s="7">
        <f>DATE(リスト!$A$2,$A$1,ROW()-2)</f>
        <v>45624</v>
      </c>
      <c r="B30" s="8">
        <f t="shared" si="0"/>
        <v>45624</v>
      </c>
      <c r="C30" s="10"/>
      <c r="D30" s="10"/>
      <c r="E30" s="6"/>
      <c r="F30" s="10"/>
    </row>
    <row r="31" spans="1:6" ht="18.95" customHeight="1" x14ac:dyDescent="0.4">
      <c r="A31" s="7">
        <f>DATE(リスト!$A$2,$A$1,ROW()-2)</f>
        <v>45625</v>
      </c>
      <c r="B31" s="8">
        <f t="shared" si="0"/>
        <v>45625</v>
      </c>
      <c r="C31" s="10" t="s">
        <v>2</v>
      </c>
      <c r="D31" s="10" t="s">
        <v>65</v>
      </c>
      <c r="E31" s="6" t="s">
        <v>128</v>
      </c>
      <c r="F31" s="10" t="s">
        <v>31</v>
      </c>
    </row>
    <row r="32" spans="1:6" ht="18.95" customHeight="1" x14ac:dyDescent="0.4">
      <c r="A32" s="7">
        <f>DATE(リスト!$A$2,$A$1,ROW()-2)</f>
        <v>45626</v>
      </c>
      <c r="B32" s="8">
        <f t="shared" si="0"/>
        <v>45626</v>
      </c>
      <c r="C32" s="10"/>
      <c r="D32" s="10"/>
      <c r="E32" s="6"/>
      <c r="F32" s="10"/>
    </row>
    <row r="33" spans="1:13" s="9" customFormat="1" ht="18.95" customHeight="1" x14ac:dyDescent="0.4">
      <c r="A33" s="2"/>
      <c r="B33" s="2"/>
      <c r="E33" s="1"/>
      <c r="G33" s="1"/>
      <c r="H33" s="1"/>
      <c r="I33" s="1"/>
      <c r="J33" s="1"/>
      <c r="K33" s="1"/>
      <c r="L33" s="1"/>
      <c r="M33" s="1"/>
    </row>
    <row r="34" spans="1:13" s="9" customFormat="1" ht="18.95" customHeight="1" x14ac:dyDescent="0.4">
      <c r="A34" s="2"/>
      <c r="B34" s="2"/>
      <c r="E34" s="1"/>
      <c r="G34" s="1"/>
      <c r="H34" s="1"/>
      <c r="I34" s="1"/>
      <c r="J34" s="1"/>
      <c r="K34" s="1"/>
      <c r="L34" s="1"/>
      <c r="M34" s="1"/>
    </row>
    <row r="35" spans="1:13" s="9" customFormat="1" ht="18.95" customHeight="1" x14ac:dyDescent="0.4">
      <c r="A35" s="2"/>
      <c r="B35" s="2"/>
      <c r="E35" s="1"/>
      <c r="G35" s="1"/>
      <c r="H35" s="1"/>
      <c r="I35" s="1"/>
      <c r="J35" s="1"/>
      <c r="K35" s="1"/>
      <c r="L35" s="1"/>
      <c r="M35" s="1"/>
    </row>
    <row r="36" spans="1:13" s="9" customFormat="1" ht="18.95" customHeight="1" x14ac:dyDescent="0.4">
      <c r="A36" s="2"/>
      <c r="B36" s="2"/>
      <c r="E36" s="1"/>
      <c r="G36" s="1"/>
      <c r="H36" s="1"/>
      <c r="I36" s="1"/>
      <c r="J36" s="1"/>
      <c r="K36" s="1"/>
      <c r="L36" s="1"/>
      <c r="M36" s="1"/>
    </row>
    <row r="37" spans="1:13" s="9" customFormat="1" ht="18.95" customHeight="1" x14ac:dyDescent="0.4">
      <c r="A37" s="2"/>
      <c r="B37" s="2"/>
      <c r="E37" s="1"/>
      <c r="G37" s="1"/>
      <c r="H37" s="1"/>
      <c r="I37" s="1"/>
      <c r="J37" s="1"/>
      <c r="K37" s="1"/>
      <c r="L37" s="1"/>
      <c r="M37" s="1"/>
    </row>
    <row r="38" spans="1:13" s="9" customFormat="1" ht="18.95" customHeight="1" x14ac:dyDescent="0.4">
      <c r="A38" s="2"/>
      <c r="B38" s="2"/>
      <c r="E38" s="1"/>
      <c r="G38" s="1"/>
      <c r="H38" s="1"/>
      <c r="I38" s="1"/>
      <c r="J38" s="1"/>
      <c r="K38" s="1"/>
      <c r="L38" s="1"/>
      <c r="M38" s="1"/>
    </row>
    <row r="39" spans="1:13" s="9" customFormat="1" ht="18.95" customHeight="1" x14ac:dyDescent="0.4">
      <c r="A39" s="2"/>
      <c r="B39" s="2"/>
      <c r="E39" s="1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G44" s="1"/>
      <c r="H44" s="1"/>
      <c r="I44" s="1"/>
      <c r="J44" s="1"/>
      <c r="K44" s="1"/>
      <c r="L44" s="1"/>
      <c r="M44" s="1"/>
    </row>
    <row r="45" spans="1:13" s="9" customFormat="1" ht="18.95" customHeight="1" x14ac:dyDescent="0.4">
      <c r="A45" s="2"/>
      <c r="B45" s="2"/>
      <c r="E45" s="1"/>
      <c r="G45" s="1"/>
      <c r="H45" s="1"/>
      <c r="I45" s="1"/>
      <c r="J45" s="1"/>
      <c r="K45" s="1"/>
      <c r="L45" s="1"/>
      <c r="M45" s="1"/>
    </row>
    <row r="46" spans="1:13" s="9" customFormat="1" ht="18.95" customHeight="1" x14ac:dyDescent="0.4">
      <c r="A46" s="2"/>
      <c r="B46" s="2"/>
      <c r="E46" s="1"/>
      <c r="G46" s="1"/>
      <c r="H46" s="1"/>
      <c r="I46" s="1"/>
      <c r="J46" s="1"/>
      <c r="K46" s="1"/>
      <c r="L46" s="1"/>
      <c r="M46" s="1"/>
    </row>
    <row r="47" spans="1:13" s="2" customFormat="1" ht="18.95" customHeight="1" x14ac:dyDescent="0.4">
      <c r="C47" s="9"/>
      <c r="D47" s="9"/>
      <c r="E47" s="1"/>
      <c r="F47" s="9"/>
      <c r="G47" s="1"/>
      <c r="H47" s="1"/>
      <c r="I47" s="1"/>
      <c r="J47" s="1"/>
      <c r="K47" s="1"/>
      <c r="L47" s="1"/>
      <c r="M47" s="1"/>
    </row>
    <row r="48" spans="1:13" s="2" customFormat="1" ht="18.95" customHeight="1" x14ac:dyDescent="0.4">
      <c r="C48" s="9"/>
      <c r="D48" s="9"/>
      <c r="E48" s="1"/>
      <c r="F48" s="9"/>
      <c r="G48" s="1"/>
      <c r="H48" s="1"/>
      <c r="I48" s="1"/>
      <c r="J48" s="1"/>
      <c r="K48" s="1"/>
      <c r="L48" s="1"/>
      <c r="M48" s="1"/>
    </row>
    <row r="49" spans="3:13" s="2" customFormat="1" ht="18.95" customHeight="1" x14ac:dyDescent="0.4">
      <c r="C49" s="9"/>
      <c r="D49" s="9"/>
      <c r="E49" s="1"/>
      <c r="F49" s="9"/>
      <c r="G49" s="1"/>
      <c r="H49" s="1"/>
      <c r="I49" s="1"/>
      <c r="J49" s="1"/>
      <c r="K49" s="1"/>
      <c r="L49" s="1"/>
      <c r="M49" s="1"/>
    </row>
    <row r="50" spans="3:13" s="2" customFormat="1" ht="18.95" customHeight="1" x14ac:dyDescent="0.4">
      <c r="C50" s="9"/>
      <c r="D50" s="9"/>
      <c r="E50" s="1"/>
      <c r="F50" s="9"/>
      <c r="G50" s="1"/>
      <c r="H50" s="1"/>
      <c r="I50" s="1"/>
      <c r="J50" s="1"/>
      <c r="K50" s="1"/>
      <c r="L50" s="1"/>
      <c r="M50" s="1"/>
    </row>
    <row r="51" spans="3:13" s="2" customFormat="1" ht="18.95" customHeight="1" x14ac:dyDescent="0.4">
      <c r="C51" s="9"/>
      <c r="D51" s="9"/>
      <c r="E51" s="1"/>
      <c r="F51" s="9"/>
      <c r="G51" s="1"/>
      <c r="H51" s="1"/>
      <c r="I51" s="1"/>
      <c r="J51" s="1"/>
      <c r="K51" s="1"/>
      <c r="L51" s="1"/>
      <c r="M51" s="1"/>
    </row>
    <row r="52" spans="3:13" s="2" customFormat="1" ht="18.95" customHeight="1" x14ac:dyDescent="0.4">
      <c r="C52" s="9"/>
      <c r="D52" s="9"/>
      <c r="E52" s="1"/>
      <c r="F52" s="9"/>
      <c r="G52" s="1"/>
      <c r="H52" s="1"/>
      <c r="I52" s="1"/>
      <c r="J52" s="1"/>
      <c r="K52" s="1"/>
      <c r="L52" s="1"/>
      <c r="M52" s="1"/>
    </row>
    <row r="53" spans="3:13" s="2" customFormat="1" ht="18.95" customHeight="1" x14ac:dyDescent="0.4">
      <c r="C53" s="9"/>
      <c r="D53" s="9"/>
      <c r="E53" s="1"/>
      <c r="F53" s="9"/>
      <c r="G53" s="1"/>
      <c r="H53" s="1"/>
      <c r="I53" s="1"/>
      <c r="J53" s="1"/>
      <c r="K53" s="1"/>
      <c r="L53" s="1"/>
      <c r="M53" s="1"/>
    </row>
    <row r="54" spans="3:13" s="2" customFormat="1" ht="18.95" customHeight="1" x14ac:dyDescent="0.4">
      <c r="C54" s="9"/>
      <c r="D54" s="9"/>
      <c r="E54" s="1"/>
      <c r="F54" s="9"/>
      <c r="G54" s="1"/>
      <c r="H54" s="1"/>
      <c r="I54" s="1"/>
      <c r="J54" s="1"/>
      <c r="K54" s="1"/>
      <c r="L54" s="1"/>
      <c r="M54" s="1"/>
    </row>
    <row r="55" spans="3:13" s="2" customFormat="1" ht="18.95" customHeight="1" x14ac:dyDescent="0.4">
      <c r="C55" s="9"/>
      <c r="D55" s="9"/>
      <c r="E55" s="1"/>
      <c r="F55" s="9"/>
      <c r="G55" s="1"/>
      <c r="H55" s="1"/>
      <c r="I55" s="1"/>
      <c r="J55" s="1"/>
      <c r="K55" s="1"/>
      <c r="L55" s="1"/>
      <c r="M55" s="1"/>
    </row>
    <row r="56" spans="3:13" s="2" customFormat="1" ht="18.95" customHeight="1" x14ac:dyDescent="0.4">
      <c r="C56" s="9"/>
      <c r="D56" s="9"/>
      <c r="E56" s="1"/>
      <c r="F56" s="9"/>
      <c r="G56" s="1"/>
      <c r="H56" s="1"/>
      <c r="I56" s="1"/>
      <c r="J56" s="1"/>
      <c r="K56" s="1"/>
      <c r="L56" s="1"/>
      <c r="M56" s="1"/>
    </row>
    <row r="57" spans="3:13" s="2" customFormat="1" ht="18.95" customHeight="1" x14ac:dyDescent="0.4">
      <c r="C57" s="9"/>
      <c r="D57" s="9"/>
      <c r="E57" s="1"/>
      <c r="F57" s="9"/>
      <c r="G57" s="1"/>
      <c r="H57" s="1"/>
      <c r="I57" s="1"/>
      <c r="J57" s="1"/>
      <c r="K57" s="1"/>
      <c r="L57" s="1"/>
      <c r="M57" s="1"/>
    </row>
    <row r="58" spans="3:13" s="2" customFormat="1" ht="18.95" customHeight="1" x14ac:dyDescent="0.4">
      <c r="C58" s="9"/>
      <c r="D58" s="9"/>
      <c r="E58" s="1"/>
      <c r="F58" s="9"/>
      <c r="G58" s="1"/>
      <c r="H58" s="1"/>
      <c r="I58" s="1"/>
      <c r="J58" s="1"/>
      <c r="K58" s="1"/>
      <c r="L58" s="1"/>
      <c r="M58" s="1"/>
    </row>
    <row r="59" spans="3:13" s="2" customFormat="1" ht="18.95" customHeight="1" x14ac:dyDescent="0.4">
      <c r="C59" s="9"/>
      <c r="D59" s="9"/>
      <c r="E59" s="1"/>
      <c r="F59" s="9"/>
      <c r="G59" s="1"/>
      <c r="H59" s="1"/>
      <c r="I59" s="1"/>
      <c r="J59" s="1"/>
      <c r="K59" s="1"/>
      <c r="L59" s="1"/>
      <c r="M59" s="1"/>
    </row>
    <row r="60" spans="3:13" s="2" customFormat="1" ht="18.95" customHeight="1" x14ac:dyDescent="0.4">
      <c r="C60" s="9"/>
      <c r="D60" s="9"/>
      <c r="E60" s="1"/>
      <c r="F60" s="9"/>
      <c r="G60" s="1"/>
      <c r="H60" s="1"/>
      <c r="I60" s="1"/>
      <c r="J60" s="1"/>
      <c r="K60" s="1"/>
      <c r="L60" s="1"/>
      <c r="M60" s="1"/>
    </row>
    <row r="61" spans="3:13" s="2" customFormat="1" ht="18.95" customHeight="1" x14ac:dyDescent="0.4">
      <c r="C61" s="9"/>
      <c r="D61" s="9"/>
      <c r="E61" s="1"/>
      <c r="F61" s="9"/>
      <c r="G61" s="1"/>
      <c r="H61" s="1"/>
      <c r="I61" s="1"/>
      <c r="J61" s="1"/>
      <c r="K61" s="1"/>
      <c r="L61" s="1"/>
      <c r="M61" s="1"/>
    </row>
    <row r="62" spans="3:13" s="2" customFormat="1" ht="18.95" customHeight="1" x14ac:dyDescent="0.4">
      <c r="C62" s="9"/>
      <c r="D62" s="9"/>
      <c r="E62" s="1"/>
      <c r="F62" s="9"/>
      <c r="G62" s="1"/>
      <c r="H62" s="1"/>
      <c r="I62" s="1"/>
      <c r="J62" s="1"/>
      <c r="K62" s="1"/>
      <c r="L62" s="1"/>
      <c r="M62" s="1"/>
    </row>
    <row r="63" spans="3:13" s="2" customFormat="1" ht="18.95" customHeight="1" x14ac:dyDescent="0.4">
      <c r="C63" s="9"/>
      <c r="D63" s="9"/>
      <c r="E63" s="1"/>
      <c r="F63" s="9"/>
      <c r="G63" s="1"/>
      <c r="H63" s="1"/>
      <c r="I63" s="1"/>
      <c r="J63" s="1"/>
      <c r="K63" s="1"/>
      <c r="L63" s="1"/>
      <c r="M63" s="1"/>
    </row>
  </sheetData>
  <autoFilter ref="A2:F32" xr:uid="{245B48C1-8183-4424-916F-66F89EFAF996}"/>
  <mergeCells count="1">
    <mergeCell ref="A1:B1"/>
  </mergeCells>
  <phoneticPr fontId="1"/>
  <conditionalFormatting sqref="A3:B32">
    <cfRule type="expression" dxfId="28" priority="5">
      <formula>WEEKDAY($A3)=7</formula>
    </cfRule>
    <cfRule type="expression" dxfId="27" priority="6">
      <formula>WEEKDAY(A3)=1</formula>
    </cfRule>
  </conditionalFormatting>
  <conditionalFormatting sqref="C3:D32">
    <cfRule type="cellIs" dxfId="26" priority="7" operator="equal">
      <formula>"介護労働安定センター"</formula>
    </cfRule>
    <cfRule type="cellIs" dxfId="25" priority="8" operator="equal">
      <formula>"シルバーサービス振興会"</formula>
    </cfRule>
    <cfRule type="cellIs" dxfId="24" priority="9" operator="equal">
      <formula>"県社協"</formula>
    </cfRule>
  </conditionalFormatting>
  <dataValidations count="3">
    <dataValidation type="list" allowBlank="1" showInputMessage="1" showErrorMessage="1" sqref="F3:F32" xr:uid="{F90EC532-919F-4FE2-AFEC-7D30B0C385A0}">
      <formula1>対象</formula1>
    </dataValidation>
    <dataValidation type="list" allowBlank="1" showInputMessage="1" showErrorMessage="1" sqref="C3:C32" xr:uid="{7B31244A-D4E6-453C-9F07-98DFBA379625}">
      <formula1>研修機関</formula1>
    </dataValidation>
    <dataValidation type="list" allowBlank="1" showInputMessage="1" showErrorMessage="1" sqref="D3:D32" xr:uid="{D0D47F19-D33B-4922-B1FA-0D4EAEA54CDB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C8C3275F-58D1-4CDB-B4F4-B9A0B7ACDCEA}">
            <xm:f>COUNTIF(リスト!$L$2:$L$41,A3)=1</xm:f>
            <x14:dxf>
              <font>
                <color rgb="FFFF0000"/>
              </font>
            </x14:dxf>
          </x14:cfRule>
          <xm:sqref>A3:B32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692B2-CC79-43A2-8920-CB1D2A8BB035}">
  <dimension ref="A1:M66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9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12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7" t="s">
        <v>5</v>
      </c>
    </row>
    <row r="3" spans="1:6" ht="18.95" customHeight="1" x14ac:dyDescent="0.4">
      <c r="A3" s="7">
        <f>DATE(リスト!$A$2,$A$1,ROW()-2)</f>
        <v>45627</v>
      </c>
      <c r="B3" s="8">
        <f>A3</f>
        <v>45627</v>
      </c>
      <c r="C3" s="10"/>
      <c r="D3" s="10"/>
      <c r="E3" s="6"/>
      <c r="F3" s="10"/>
    </row>
    <row r="4" spans="1:6" ht="18.95" customHeight="1" x14ac:dyDescent="0.4">
      <c r="A4" s="7">
        <f>DATE(リスト!$A$2,$A$1,ROW()-2)</f>
        <v>45628</v>
      </c>
      <c r="B4" s="8">
        <f t="shared" ref="B4:B35" si="0">A4</f>
        <v>45628</v>
      </c>
      <c r="C4" s="10"/>
      <c r="D4" s="10"/>
      <c r="E4" s="6"/>
      <c r="F4" s="10"/>
    </row>
    <row r="5" spans="1:6" ht="18.95" customHeight="1" x14ac:dyDescent="0.4">
      <c r="A5" s="7">
        <f>DATE(リスト!$A$2,$A$1,ROW()-2)</f>
        <v>45629</v>
      </c>
      <c r="B5" s="8">
        <f t="shared" si="0"/>
        <v>45629</v>
      </c>
      <c r="C5" s="10" t="s">
        <v>2</v>
      </c>
      <c r="D5" s="10" t="s">
        <v>65</v>
      </c>
      <c r="E5" s="6" t="s">
        <v>129</v>
      </c>
      <c r="F5" s="10" t="s">
        <v>31</v>
      </c>
    </row>
    <row r="6" spans="1:6" ht="18.95" customHeight="1" x14ac:dyDescent="0.4">
      <c r="A6" s="7">
        <f>DATE(リスト!$A$2,$A$1,ROW()-2)</f>
        <v>45630</v>
      </c>
      <c r="B6" s="8">
        <f t="shared" si="0"/>
        <v>45630</v>
      </c>
      <c r="C6" s="10" t="s">
        <v>2</v>
      </c>
      <c r="D6" s="10" t="s">
        <v>65</v>
      </c>
      <c r="E6" s="6" t="s">
        <v>130</v>
      </c>
      <c r="F6" s="10" t="s">
        <v>31</v>
      </c>
    </row>
    <row r="7" spans="1:6" ht="18.95" customHeight="1" x14ac:dyDescent="0.4">
      <c r="A7" s="7">
        <f>DATE(リスト!$A$2,$A$1,ROW()-2)</f>
        <v>45631</v>
      </c>
      <c r="B7" s="8">
        <f t="shared" si="0"/>
        <v>45631</v>
      </c>
      <c r="C7" s="10" t="s">
        <v>2</v>
      </c>
      <c r="D7" s="10" t="s">
        <v>65</v>
      </c>
      <c r="E7" s="6" t="s">
        <v>131</v>
      </c>
      <c r="F7" s="10" t="s">
        <v>31</v>
      </c>
    </row>
    <row r="8" spans="1:6" ht="18.95" customHeight="1" x14ac:dyDescent="0.4">
      <c r="A8" s="7"/>
      <c r="B8" s="8"/>
      <c r="C8" s="10" t="s">
        <v>2</v>
      </c>
      <c r="D8" s="10" t="s">
        <v>65</v>
      </c>
      <c r="E8" s="6" t="s">
        <v>132</v>
      </c>
      <c r="F8" s="10" t="s">
        <v>31</v>
      </c>
    </row>
    <row r="9" spans="1:6" ht="18.95" customHeight="1" x14ac:dyDescent="0.4">
      <c r="A9" s="7">
        <f>DATE(リスト!$A$2,$A$1,ROW()-3)</f>
        <v>45632</v>
      </c>
      <c r="B9" s="8">
        <f t="shared" si="0"/>
        <v>45632</v>
      </c>
      <c r="C9" s="10"/>
      <c r="D9" s="10"/>
      <c r="E9" s="6"/>
      <c r="F9" s="10"/>
    </row>
    <row r="10" spans="1:6" ht="18.95" customHeight="1" x14ac:dyDescent="0.4">
      <c r="A10" s="7">
        <f>DATE(リスト!$A$2,$A$1,ROW()-3)</f>
        <v>45633</v>
      </c>
      <c r="B10" s="8">
        <f t="shared" si="0"/>
        <v>45633</v>
      </c>
      <c r="C10" s="10"/>
      <c r="D10" s="10"/>
      <c r="E10" s="6"/>
      <c r="F10" s="10"/>
    </row>
    <row r="11" spans="1:6" ht="18.95" customHeight="1" x14ac:dyDescent="0.4">
      <c r="A11" s="7">
        <f>DATE(リスト!$A$2,$A$1,ROW()-3)</f>
        <v>45634</v>
      </c>
      <c r="B11" s="8">
        <f t="shared" si="0"/>
        <v>45634</v>
      </c>
      <c r="C11" s="10"/>
      <c r="D11" s="10"/>
      <c r="E11" s="6"/>
      <c r="F11" s="10"/>
    </row>
    <row r="12" spans="1:6" ht="18.95" customHeight="1" x14ac:dyDescent="0.4">
      <c r="A12" s="7">
        <f>DATE(リスト!$A$2,$A$1,ROW()-3)</f>
        <v>45635</v>
      </c>
      <c r="B12" s="8">
        <f t="shared" si="0"/>
        <v>45635</v>
      </c>
      <c r="C12" s="10"/>
      <c r="D12" s="10"/>
      <c r="E12" s="6"/>
      <c r="F12" s="10"/>
    </row>
    <row r="13" spans="1:6" ht="18.95" customHeight="1" x14ac:dyDescent="0.4">
      <c r="A13" s="7">
        <f>DATE(リスト!$A$2,$A$1,ROW()-3)</f>
        <v>45636</v>
      </c>
      <c r="B13" s="8">
        <f t="shared" si="0"/>
        <v>45636</v>
      </c>
      <c r="C13" s="10"/>
      <c r="D13" s="10"/>
      <c r="E13" s="6"/>
      <c r="F13" s="10"/>
    </row>
    <row r="14" spans="1:6" ht="18.95" customHeight="1" x14ac:dyDescent="0.4">
      <c r="A14" s="7">
        <f>DATE(リスト!$A$2,$A$1,ROW()-3)</f>
        <v>45637</v>
      </c>
      <c r="B14" s="8">
        <f t="shared" si="0"/>
        <v>45637</v>
      </c>
      <c r="C14" s="10" t="s">
        <v>4</v>
      </c>
      <c r="D14" s="10" t="s">
        <v>65</v>
      </c>
      <c r="E14" s="20" t="s">
        <v>63</v>
      </c>
      <c r="F14" s="10" t="s">
        <v>55</v>
      </c>
    </row>
    <row r="15" spans="1:6" ht="18.95" customHeight="1" x14ac:dyDescent="0.4">
      <c r="A15" s="7"/>
      <c r="B15" s="8"/>
      <c r="C15" s="10" t="s">
        <v>3</v>
      </c>
      <c r="D15" s="10" t="s">
        <v>66</v>
      </c>
      <c r="E15" s="20" t="s">
        <v>147</v>
      </c>
      <c r="F15" s="10" t="s">
        <v>36</v>
      </c>
    </row>
    <row r="16" spans="1:6" ht="18.95" customHeight="1" x14ac:dyDescent="0.4">
      <c r="A16" s="7">
        <f>DATE(リスト!$A$2,$A$1,ROW()-4)</f>
        <v>45638</v>
      </c>
      <c r="B16" s="8">
        <f t="shared" si="0"/>
        <v>45638</v>
      </c>
      <c r="C16" s="10"/>
      <c r="D16" s="10"/>
      <c r="E16" s="6"/>
      <c r="F16" s="10"/>
    </row>
    <row r="17" spans="1:6" ht="18.95" customHeight="1" x14ac:dyDescent="0.4">
      <c r="A17" s="7">
        <f>DATE(リスト!$A$2,$A$1,ROW()-4)</f>
        <v>45639</v>
      </c>
      <c r="B17" s="8">
        <f t="shared" si="0"/>
        <v>45639</v>
      </c>
      <c r="C17" s="10" t="s">
        <v>4</v>
      </c>
      <c r="D17" s="10" t="s">
        <v>64</v>
      </c>
      <c r="E17" s="6" t="s">
        <v>72</v>
      </c>
      <c r="F17" s="10" t="s">
        <v>31</v>
      </c>
    </row>
    <row r="18" spans="1:6" ht="18.95" customHeight="1" x14ac:dyDescent="0.4">
      <c r="A18" s="7">
        <f>DATE(リスト!$A$2,$A$1,ROW()-4)</f>
        <v>45640</v>
      </c>
      <c r="B18" s="8">
        <f t="shared" si="0"/>
        <v>45640</v>
      </c>
      <c r="C18" s="10"/>
      <c r="D18" s="10"/>
      <c r="E18" s="6"/>
      <c r="F18" s="10"/>
    </row>
    <row r="19" spans="1:6" ht="18.95" customHeight="1" x14ac:dyDescent="0.4">
      <c r="A19" s="7">
        <f>DATE(リスト!$A$2,$A$1,ROW()-4)</f>
        <v>45641</v>
      </c>
      <c r="B19" s="8">
        <f t="shared" si="0"/>
        <v>45641</v>
      </c>
      <c r="C19" s="10"/>
      <c r="D19" s="10"/>
      <c r="E19" s="20"/>
      <c r="F19" s="10"/>
    </row>
    <row r="20" spans="1:6" ht="18.95" customHeight="1" x14ac:dyDescent="0.4">
      <c r="A20" s="7">
        <f>DATE(リスト!$A$2,$A$1,ROW()-4)</f>
        <v>45642</v>
      </c>
      <c r="B20" s="8">
        <f t="shared" si="0"/>
        <v>45642</v>
      </c>
      <c r="C20" s="10"/>
      <c r="D20" s="10"/>
      <c r="E20" s="6"/>
      <c r="F20" s="10"/>
    </row>
    <row r="21" spans="1:6" ht="18.95" customHeight="1" x14ac:dyDescent="0.4">
      <c r="A21" s="7">
        <f>DATE(リスト!$A$2,$A$1,ROW()-4)</f>
        <v>45643</v>
      </c>
      <c r="B21" s="8">
        <f t="shared" si="0"/>
        <v>45643</v>
      </c>
      <c r="C21" s="10"/>
      <c r="D21" s="10"/>
      <c r="E21" s="6"/>
      <c r="F21" s="10"/>
    </row>
    <row r="22" spans="1:6" ht="18.95" customHeight="1" x14ac:dyDescent="0.4">
      <c r="A22" s="7">
        <f>DATE(リスト!$A$2,$A$1,ROW()-4)</f>
        <v>45644</v>
      </c>
      <c r="B22" s="8">
        <f t="shared" si="0"/>
        <v>45644</v>
      </c>
      <c r="C22" s="10"/>
      <c r="D22" s="10"/>
      <c r="E22" s="6"/>
      <c r="F22" s="10"/>
    </row>
    <row r="23" spans="1:6" ht="18.95" customHeight="1" x14ac:dyDescent="0.4">
      <c r="A23" s="7">
        <f>DATE(リスト!$A$2,$A$1,ROW()-4)</f>
        <v>45645</v>
      </c>
      <c r="B23" s="8">
        <f t="shared" si="0"/>
        <v>45645</v>
      </c>
      <c r="C23" s="10"/>
      <c r="D23" s="10"/>
      <c r="E23" s="6"/>
      <c r="F23" s="10"/>
    </row>
    <row r="24" spans="1:6" ht="18.95" customHeight="1" x14ac:dyDescent="0.4">
      <c r="A24" s="7">
        <f>DATE(リスト!$A$2,$A$1,ROW()-4)</f>
        <v>45646</v>
      </c>
      <c r="B24" s="8">
        <f t="shared" si="0"/>
        <v>45646</v>
      </c>
      <c r="C24" s="10" t="s">
        <v>4</v>
      </c>
      <c r="D24" s="10" t="s">
        <v>64</v>
      </c>
      <c r="E24" s="6" t="s">
        <v>71</v>
      </c>
      <c r="F24" s="10" t="s">
        <v>59</v>
      </c>
    </row>
    <row r="25" spans="1:6" ht="18.95" customHeight="1" x14ac:dyDescent="0.4">
      <c r="A25" s="7">
        <f>DATE(リスト!$A$2,$A$1,ROW()-4)</f>
        <v>45647</v>
      </c>
      <c r="B25" s="8">
        <f t="shared" si="0"/>
        <v>45647</v>
      </c>
      <c r="C25" s="10"/>
      <c r="D25" s="10"/>
      <c r="E25" s="6"/>
      <c r="F25" s="10"/>
    </row>
    <row r="26" spans="1:6" ht="18.95" customHeight="1" x14ac:dyDescent="0.4">
      <c r="A26" s="7">
        <f>DATE(リスト!$A$2,$A$1,ROW()-4)</f>
        <v>45648</v>
      </c>
      <c r="B26" s="8">
        <f t="shared" si="0"/>
        <v>45648</v>
      </c>
      <c r="C26" s="10"/>
      <c r="D26" s="10"/>
      <c r="E26" s="6"/>
      <c r="F26" s="10"/>
    </row>
    <row r="27" spans="1:6" ht="18.95" customHeight="1" x14ac:dyDescent="0.4">
      <c r="A27" s="7">
        <f>DATE(リスト!$A$2,$A$1,ROW()-4)</f>
        <v>45649</v>
      </c>
      <c r="B27" s="8">
        <f t="shared" si="0"/>
        <v>45649</v>
      </c>
      <c r="C27" s="10"/>
      <c r="D27" s="10"/>
      <c r="E27" s="6"/>
      <c r="F27" s="10"/>
    </row>
    <row r="28" spans="1:6" ht="18.95" customHeight="1" x14ac:dyDescent="0.4">
      <c r="A28" s="7">
        <f>DATE(リスト!$A$2,$A$1,ROW()-4)</f>
        <v>45650</v>
      </c>
      <c r="B28" s="8">
        <f t="shared" si="0"/>
        <v>45650</v>
      </c>
      <c r="C28" s="10" t="s">
        <v>4</v>
      </c>
      <c r="D28" s="10" t="s">
        <v>64</v>
      </c>
      <c r="E28" s="20" t="s">
        <v>62</v>
      </c>
      <c r="F28" s="10" t="s">
        <v>27</v>
      </c>
    </row>
    <row r="29" spans="1:6" ht="18.95" customHeight="1" x14ac:dyDescent="0.4">
      <c r="A29" s="7">
        <f>DATE(リスト!$A$2,$A$1,ROW()-4)</f>
        <v>45651</v>
      </c>
      <c r="B29" s="8">
        <f t="shared" si="0"/>
        <v>45651</v>
      </c>
      <c r="C29" s="10"/>
      <c r="D29" s="10"/>
      <c r="E29" s="6"/>
      <c r="F29" s="10"/>
    </row>
    <row r="30" spans="1:6" ht="18.95" customHeight="1" x14ac:dyDescent="0.4">
      <c r="A30" s="7">
        <f>DATE(リスト!$A$2,$A$1,ROW()-4)</f>
        <v>45652</v>
      </c>
      <c r="B30" s="8">
        <f t="shared" si="0"/>
        <v>45652</v>
      </c>
      <c r="C30" s="10"/>
      <c r="D30" s="10"/>
      <c r="E30" s="6"/>
      <c r="F30" s="10"/>
    </row>
    <row r="31" spans="1:6" ht="18.95" customHeight="1" x14ac:dyDescent="0.4">
      <c r="A31" s="7">
        <f>DATE(リスト!$A$2,$A$1,ROW()-4)</f>
        <v>45653</v>
      </c>
      <c r="B31" s="8">
        <f t="shared" si="0"/>
        <v>45653</v>
      </c>
      <c r="C31" s="10"/>
      <c r="D31" s="10"/>
      <c r="E31" s="6"/>
      <c r="F31" s="10"/>
    </row>
    <row r="32" spans="1:6" ht="18.95" customHeight="1" x14ac:dyDescent="0.4">
      <c r="A32" s="7">
        <f>DATE(リスト!$A$2,$A$1,ROW()-4)</f>
        <v>45654</v>
      </c>
      <c r="B32" s="8">
        <f t="shared" si="0"/>
        <v>45654</v>
      </c>
      <c r="C32" s="10"/>
      <c r="D32" s="10"/>
      <c r="E32" s="6"/>
      <c r="F32" s="10"/>
    </row>
    <row r="33" spans="1:13" ht="18.95" customHeight="1" x14ac:dyDescent="0.4">
      <c r="A33" s="7">
        <f>DATE(リスト!$A$2,$A$1,ROW()-4)</f>
        <v>45655</v>
      </c>
      <c r="B33" s="8">
        <f t="shared" si="0"/>
        <v>45655</v>
      </c>
      <c r="C33" s="10"/>
      <c r="D33" s="10"/>
      <c r="E33" s="6"/>
      <c r="F33" s="10"/>
    </row>
    <row r="34" spans="1:13" ht="18.95" customHeight="1" x14ac:dyDescent="0.4">
      <c r="A34" s="7">
        <f>DATE(リスト!$A$2,$A$1,ROW()-4)</f>
        <v>45656</v>
      </c>
      <c r="B34" s="8">
        <f t="shared" si="0"/>
        <v>45656</v>
      </c>
      <c r="C34" s="10"/>
      <c r="D34" s="10"/>
      <c r="E34" s="6"/>
      <c r="F34" s="10"/>
    </row>
    <row r="35" spans="1:13" s="9" customFormat="1" ht="18.95" customHeight="1" x14ac:dyDescent="0.4">
      <c r="A35" s="7">
        <f>DATE(リスト!$A$2,$A$1,ROW()-4)</f>
        <v>45657</v>
      </c>
      <c r="B35" s="8">
        <f t="shared" si="0"/>
        <v>45657</v>
      </c>
      <c r="C35" s="10"/>
      <c r="D35" s="10"/>
      <c r="E35" s="6"/>
      <c r="F35" s="10"/>
      <c r="G35" s="1"/>
      <c r="H35" s="1"/>
      <c r="I35" s="1"/>
      <c r="J35" s="1"/>
      <c r="K35" s="1"/>
      <c r="L35" s="1"/>
      <c r="M35" s="1"/>
    </row>
    <row r="36" spans="1:13" s="9" customFormat="1" ht="18.95" customHeight="1" x14ac:dyDescent="0.4">
      <c r="A36" s="2"/>
      <c r="B36" s="2"/>
      <c r="E36" s="1"/>
      <c r="G36" s="1"/>
      <c r="H36" s="1"/>
      <c r="I36" s="1"/>
      <c r="J36" s="1"/>
      <c r="K36" s="1"/>
      <c r="L36" s="1"/>
      <c r="M36" s="1"/>
    </row>
    <row r="37" spans="1:13" s="9" customFormat="1" ht="18.95" customHeight="1" x14ac:dyDescent="0.4">
      <c r="A37" s="2"/>
      <c r="B37" s="2"/>
      <c r="E37" s="1"/>
      <c r="G37" s="1"/>
      <c r="H37" s="1"/>
      <c r="I37" s="1"/>
      <c r="J37" s="1"/>
      <c r="K37" s="1"/>
      <c r="L37" s="1"/>
      <c r="M37" s="1"/>
    </row>
    <row r="38" spans="1:13" s="9" customFormat="1" ht="18.95" customHeight="1" x14ac:dyDescent="0.4">
      <c r="A38" s="2"/>
      <c r="B38" s="2"/>
      <c r="E38" s="1"/>
      <c r="G38" s="1"/>
      <c r="H38" s="1"/>
      <c r="I38" s="1"/>
      <c r="J38" s="1"/>
      <c r="K38" s="1"/>
      <c r="L38" s="1"/>
      <c r="M38" s="1"/>
    </row>
    <row r="39" spans="1:13" s="9" customFormat="1" ht="18.95" customHeight="1" x14ac:dyDescent="0.4">
      <c r="A39" s="2"/>
      <c r="B39" s="2"/>
      <c r="E39" s="1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G44" s="1"/>
      <c r="H44" s="1"/>
      <c r="I44" s="1"/>
      <c r="J44" s="1"/>
      <c r="K44" s="1"/>
      <c r="L44" s="1"/>
      <c r="M44" s="1"/>
    </row>
    <row r="45" spans="1:13" s="9" customFormat="1" ht="18.95" customHeight="1" x14ac:dyDescent="0.4">
      <c r="A45" s="2"/>
      <c r="B45" s="2"/>
      <c r="E45" s="1"/>
      <c r="G45" s="1"/>
      <c r="H45" s="1"/>
      <c r="I45" s="1"/>
      <c r="J45" s="1"/>
      <c r="K45" s="1"/>
      <c r="L45" s="1"/>
      <c r="M45" s="1"/>
    </row>
    <row r="46" spans="1:13" s="9" customFormat="1" ht="18.95" customHeight="1" x14ac:dyDescent="0.4">
      <c r="A46" s="2"/>
      <c r="B46" s="2"/>
      <c r="E46" s="1"/>
      <c r="G46" s="1"/>
      <c r="H46" s="1"/>
      <c r="I46" s="1"/>
      <c r="J46" s="1"/>
      <c r="K46" s="1"/>
      <c r="L46" s="1"/>
      <c r="M46" s="1"/>
    </row>
    <row r="47" spans="1:13" s="9" customFormat="1" ht="18.95" customHeight="1" x14ac:dyDescent="0.4">
      <c r="A47" s="2"/>
      <c r="B47" s="2"/>
      <c r="E47" s="1"/>
      <c r="G47" s="1"/>
      <c r="H47" s="1"/>
      <c r="I47" s="1"/>
      <c r="J47" s="1"/>
      <c r="K47" s="1"/>
      <c r="L47" s="1"/>
      <c r="M47" s="1"/>
    </row>
    <row r="48" spans="1:13" s="9" customFormat="1" ht="18.95" customHeight="1" x14ac:dyDescent="0.4">
      <c r="A48" s="2"/>
      <c r="B48" s="2"/>
      <c r="E48" s="1"/>
      <c r="G48" s="1"/>
      <c r="H48" s="1"/>
      <c r="I48" s="1"/>
      <c r="J48" s="1"/>
      <c r="K48" s="1"/>
      <c r="L48" s="1"/>
      <c r="M48" s="1"/>
    </row>
    <row r="49" spans="1:13" s="9" customFormat="1" ht="18.95" customHeight="1" x14ac:dyDescent="0.4">
      <c r="A49" s="2"/>
      <c r="B49" s="2"/>
      <c r="E49" s="1"/>
      <c r="G49" s="1"/>
      <c r="H49" s="1"/>
      <c r="I49" s="1"/>
      <c r="J49" s="1"/>
      <c r="K49" s="1"/>
      <c r="L49" s="1"/>
      <c r="M49" s="1"/>
    </row>
    <row r="50" spans="1:13" s="2" customFormat="1" ht="18.95" customHeight="1" x14ac:dyDescent="0.4">
      <c r="C50" s="9"/>
      <c r="D50" s="9"/>
      <c r="E50" s="1"/>
      <c r="F50" s="9"/>
      <c r="G50" s="1"/>
      <c r="H50" s="1"/>
      <c r="I50" s="1"/>
      <c r="J50" s="1"/>
      <c r="K50" s="1"/>
      <c r="L50" s="1"/>
      <c r="M50" s="1"/>
    </row>
    <row r="51" spans="1:13" s="2" customFormat="1" ht="18.95" customHeight="1" x14ac:dyDescent="0.4">
      <c r="C51" s="9"/>
      <c r="D51" s="9"/>
      <c r="E51" s="1"/>
      <c r="F51" s="9"/>
      <c r="G51" s="1"/>
      <c r="H51" s="1"/>
      <c r="I51" s="1"/>
      <c r="J51" s="1"/>
      <c r="K51" s="1"/>
      <c r="L51" s="1"/>
      <c r="M51" s="1"/>
    </row>
    <row r="52" spans="1:13" s="2" customFormat="1" ht="18.95" customHeight="1" x14ac:dyDescent="0.4">
      <c r="C52" s="9"/>
      <c r="D52" s="9"/>
      <c r="E52" s="1"/>
      <c r="F52" s="9"/>
      <c r="G52" s="1"/>
      <c r="H52" s="1"/>
      <c r="I52" s="1"/>
      <c r="J52" s="1"/>
      <c r="K52" s="1"/>
      <c r="L52" s="1"/>
      <c r="M52" s="1"/>
    </row>
    <row r="53" spans="1:13" s="2" customFormat="1" ht="18.95" customHeight="1" x14ac:dyDescent="0.4">
      <c r="C53" s="9"/>
      <c r="D53" s="9"/>
      <c r="E53" s="1"/>
      <c r="F53" s="9"/>
      <c r="G53" s="1"/>
      <c r="H53" s="1"/>
      <c r="I53" s="1"/>
      <c r="J53" s="1"/>
      <c r="K53" s="1"/>
      <c r="L53" s="1"/>
      <c r="M53" s="1"/>
    </row>
    <row r="54" spans="1:13" s="2" customFormat="1" ht="18.95" customHeight="1" x14ac:dyDescent="0.4">
      <c r="C54" s="9"/>
      <c r="D54" s="9"/>
      <c r="E54" s="1"/>
      <c r="F54" s="9"/>
      <c r="G54" s="1"/>
      <c r="H54" s="1"/>
      <c r="I54" s="1"/>
      <c r="J54" s="1"/>
      <c r="K54" s="1"/>
      <c r="L54" s="1"/>
      <c r="M54" s="1"/>
    </row>
    <row r="55" spans="1:13" s="2" customFormat="1" ht="18.95" customHeight="1" x14ac:dyDescent="0.4">
      <c r="C55" s="9"/>
      <c r="D55" s="9"/>
      <c r="E55" s="1"/>
      <c r="F55" s="9"/>
      <c r="G55" s="1"/>
      <c r="H55" s="1"/>
      <c r="I55" s="1"/>
      <c r="J55" s="1"/>
      <c r="K55" s="1"/>
      <c r="L55" s="1"/>
      <c r="M55" s="1"/>
    </row>
    <row r="56" spans="1:13" s="2" customFormat="1" ht="18.95" customHeight="1" x14ac:dyDescent="0.4">
      <c r="C56" s="9"/>
      <c r="D56" s="9"/>
      <c r="E56" s="1"/>
      <c r="F56" s="9"/>
      <c r="G56" s="1"/>
      <c r="H56" s="1"/>
      <c r="I56" s="1"/>
      <c r="J56" s="1"/>
      <c r="K56" s="1"/>
      <c r="L56" s="1"/>
      <c r="M56" s="1"/>
    </row>
    <row r="57" spans="1:13" s="2" customFormat="1" ht="18.95" customHeight="1" x14ac:dyDescent="0.4">
      <c r="C57" s="9"/>
      <c r="D57" s="9"/>
      <c r="E57" s="1"/>
      <c r="F57" s="9"/>
      <c r="G57" s="1"/>
      <c r="H57" s="1"/>
      <c r="I57" s="1"/>
      <c r="J57" s="1"/>
      <c r="K57" s="1"/>
      <c r="L57" s="1"/>
      <c r="M57" s="1"/>
    </row>
    <row r="58" spans="1:13" s="2" customFormat="1" ht="18.95" customHeight="1" x14ac:dyDescent="0.4">
      <c r="C58" s="9"/>
      <c r="D58" s="9"/>
      <c r="E58" s="1"/>
      <c r="F58" s="9"/>
      <c r="G58" s="1"/>
      <c r="H58" s="1"/>
      <c r="I58" s="1"/>
      <c r="J58" s="1"/>
      <c r="K58" s="1"/>
      <c r="L58" s="1"/>
      <c r="M58" s="1"/>
    </row>
    <row r="59" spans="1:13" s="2" customFormat="1" ht="18.95" customHeight="1" x14ac:dyDescent="0.4">
      <c r="C59" s="9"/>
      <c r="D59" s="9"/>
      <c r="E59" s="1"/>
      <c r="F59" s="9"/>
      <c r="G59" s="1"/>
      <c r="H59" s="1"/>
      <c r="I59" s="1"/>
      <c r="J59" s="1"/>
      <c r="K59" s="1"/>
      <c r="L59" s="1"/>
      <c r="M59" s="1"/>
    </row>
    <row r="60" spans="1:13" s="2" customFormat="1" ht="18.95" customHeight="1" x14ac:dyDescent="0.4">
      <c r="C60" s="9"/>
      <c r="D60" s="9"/>
      <c r="E60" s="1"/>
      <c r="F60" s="9"/>
      <c r="G60" s="1"/>
      <c r="H60" s="1"/>
      <c r="I60" s="1"/>
      <c r="J60" s="1"/>
      <c r="K60" s="1"/>
      <c r="L60" s="1"/>
      <c r="M60" s="1"/>
    </row>
    <row r="61" spans="1:13" s="2" customFormat="1" ht="18.95" customHeight="1" x14ac:dyDescent="0.4">
      <c r="C61" s="9"/>
      <c r="D61" s="9"/>
      <c r="E61" s="1"/>
      <c r="F61" s="9"/>
      <c r="G61" s="1"/>
      <c r="H61" s="1"/>
      <c r="I61" s="1"/>
      <c r="J61" s="1"/>
      <c r="K61" s="1"/>
      <c r="L61" s="1"/>
      <c r="M61" s="1"/>
    </row>
    <row r="62" spans="1:13" s="2" customFormat="1" ht="18.95" customHeight="1" x14ac:dyDescent="0.4">
      <c r="C62" s="9"/>
      <c r="D62" s="9"/>
      <c r="E62" s="1"/>
      <c r="F62" s="9"/>
      <c r="G62" s="1"/>
      <c r="H62" s="1"/>
      <c r="I62" s="1"/>
      <c r="J62" s="1"/>
      <c r="K62" s="1"/>
      <c r="L62" s="1"/>
      <c r="M62" s="1"/>
    </row>
    <row r="63" spans="1:13" s="2" customFormat="1" ht="18.95" customHeight="1" x14ac:dyDescent="0.4">
      <c r="C63" s="9"/>
      <c r="D63" s="9"/>
      <c r="E63" s="1"/>
      <c r="F63" s="9"/>
      <c r="G63" s="1"/>
      <c r="H63" s="1"/>
      <c r="I63" s="1"/>
      <c r="J63" s="1"/>
      <c r="K63" s="1"/>
      <c r="L63" s="1"/>
      <c r="M63" s="1"/>
    </row>
    <row r="64" spans="1:13" s="2" customFormat="1" ht="18.95" customHeight="1" x14ac:dyDescent="0.4">
      <c r="C64" s="9"/>
      <c r="D64" s="9"/>
      <c r="E64" s="1"/>
      <c r="F64" s="9"/>
      <c r="G64" s="1"/>
      <c r="H64" s="1"/>
      <c r="I64" s="1"/>
      <c r="J64" s="1"/>
      <c r="K64" s="1"/>
      <c r="L64" s="1"/>
      <c r="M64" s="1"/>
    </row>
    <row r="65" spans="3:13" s="2" customFormat="1" ht="18.95" customHeight="1" x14ac:dyDescent="0.4">
      <c r="C65" s="9"/>
      <c r="D65" s="9"/>
      <c r="E65" s="1"/>
      <c r="F65" s="9"/>
      <c r="G65" s="1"/>
      <c r="H65" s="1"/>
      <c r="I65" s="1"/>
      <c r="J65" s="1"/>
      <c r="K65" s="1"/>
      <c r="L65" s="1"/>
      <c r="M65" s="1"/>
    </row>
    <row r="66" spans="3:13" s="2" customFormat="1" ht="18.95" customHeight="1" x14ac:dyDescent="0.4">
      <c r="C66" s="9"/>
      <c r="D66" s="9"/>
      <c r="E66" s="1"/>
      <c r="F66" s="9"/>
      <c r="G66" s="1"/>
      <c r="H66" s="1"/>
      <c r="I66" s="1"/>
      <c r="J66" s="1"/>
      <c r="K66" s="1"/>
      <c r="L66" s="1"/>
      <c r="M66" s="1"/>
    </row>
  </sheetData>
  <autoFilter ref="A2:F35" xr:uid="{1F7692B2-CC79-43A2-8920-CB1D2A8BB035}"/>
  <mergeCells count="1">
    <mergeCell ref="A1:B1"/>
  </mergeCells>
  <phoneticPr fontId="1"/>
  <conditionalFormatting sqref="A3:B35">
    <cfRule type="expression" dxfId="22" priority="2">
      <formula>WEEKDAY($A3)=7</formula>
    </cfRule>
    <cfRule type="expression" dxfId="21" priority="3">
      <formula>WEEKDAY(A3)=1</formula>
    </cfRule>
  </conditionalFormatting>
  <conditionalFormatting sqref="C3:D35">
    <cfRule type="cellIs" dxfId="20" priority="7" operator="equal">
      <formula>"介護労働安定センター"</formula>
    </cfRule>
    <cfRule type="cellIs" dxfId="19" priority="8" operator="equal">
      <formula>"シルバーサービス振興会"</formula>
    </cfRule>
    <cfRule type="cellIs" dxfId="18" priority="9" operator="equal">
      <formula>"県社協"</formula>
    </cfRule>
  </conditionalFormatting>
  <dataValidations count="3">
    <dataValidation type="list" allowBlank="1" showInputMessage="1" showErrorMessage="1" sqref="F3:F35" xr:uid="{BF3A502A-88EF-4CF3-B459-EB04566A84BC}">
      <formula1>対象</formula1>
    </dataValidation>
    <dataValidation type="list" allowBlank="1" showInputMessage="1" showErrorMessage="1" sqref="C3:C35" xr:uid="{A935DC31-ABB9-4A09-A2F5-C3AC19DC6869}">
      <formula1>研修機関</formula1>
    </dataValidation>
    <dataValidation type="list" allowBlank="1" showInputMessage="1" showErrorMessage="1" sqref="D3:D35" xr:uid="{3215780A-212F-415A-A096-484AFDD94615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60FD0F6-3968-4907-B677-6BEF272F29FF}">
            <xm:f>COUNTIF(リスト!$L$2:$L$41,A3)=1</xm:f>
            <x14:dxf>
              <font>
                <color rgb="FFFF0000"/>
              </font>
            </x14:dxf>
          </x14:cfRule>
          <xm:sqref>A3:B35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4月</vt:lpstr>
      <vt:lpstr>5月</vt:lpstr>
      <vt:lpstr>６月 </vt:lpstr>
      <vt:lpstr>７月</vt:lpstr>
      <vt:lpstr>８月</vt:lpstr>
      <vt:lpstr>９月</vt:lpstr>
      <vt:lpstr>10月</vt:lpstr>
      <vt:lpstr>11月</vt:lpstr>
      <vt:lpstr>12月 </vt:lpstr>
      <vt:lpstr>1月 </vt:lpstr>
      <vt:lpstr>2月 </vt:lpstr>
      <vt:lpstr>3月 </vt:lpstr>
      <vt:lpstr>リスト</vt:lpstr>
      <vt:lpstr>開催方法</vt:lpstr>
      <vt:lpstr>研修機関</vt:lpstr>
      <vt:lpstr>対象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kensha041</dc:creator>
  <cp:lastModifiedBy>kensha041</cp:lastModifiedBy>
  <cp:lastPrinted>2024-10-01T09:20:18Z</cp:lastPrinted>
  <dcterms:created xsi:type="dcterms:W3CDTF">2024-04-05T01:05:42Z</dcterms:created>
  <dcterms:modified xsi:type="dcterms:W3CDTF">2024-10-04T02:09:59Z</dcterms:modified>
</cp:coreProperties>
</file>